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UARDO NERI 2024-2027\TRANSPARENCIA\PRIMER TRIMESTRE\LEY DE INGRESOS Y PRESUPUESTOS\"/>
    </mc:Choice>
  </mc:AlternateContent>
  <bookViews>
    <workbookView xWindow="-120" yWindow="-120" windowWidth="29040" windowHeight="15840"/>
  </bookViews>
  <sheets>
    <sheet name="Hoja4" sheetId="4" r:id="rId1"/>
  </sheets>
  <definedNames>
    <definedName name="_xlnm.Print_Titles" localSheetId="0">Hoja4!$1:$7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4" l="1"/>
  <c r="G28" i="4"/>
  <c r="H28" i="4"/>
  <c r="I28" i="4"/>
  <c r="J28" i="4"/>
  <c r="K28" i="4"/>
  <c r="L28" i="4"/>
  <c r="M28" i="4"/>
  <c r="N28" i="4"/>
  <c r="E28" i="4"/>
  <c r="B28" i="4"/>
  <c r="C28" i="4" l="1"/>
  <c r="D28" i="4" l="1"/>
  <c r="E9" i="4"/>
  <c r="D9" i="4"/>
  <c r="C35" i="4" l="1"/>
  <c r="D35" i="4"/>
  <c r="E35" i="4"/>
  <c r="F35" i="4"/>
  <c r="G35" i="4"/>
  <c r="H35" i="4"/>
  <c r="I35" i="4"/>
  <c r="J35" i="4"/>
  <c r="K35" i="4"/>
  <c r="L35" i="4"/>
  <c r="M35" i="4"/>
  <c r="N35" i="4"/>
  <c r="B9" i="4"/>
  <c r="C39" i="4" l="1"/>
  <c r="D39" i="4"/>
  <c r="E39" i="4"/>
  <c r="F39" i="4"/>
  <c r="G39" i="4"/>
  <c r="H39" i="4"/>
  <c r="I39" i="4"/>
  <c r="J39" i="4"/>
  <c r="K39" i="4"/>
  <c r="L39" i="4"/>
  <c r="M39" i="4"/>
  <c r="N39" i="4"/>
  <c r="C9" i="4"/>
  <c r="N9" i="4"/>
  <c r="F9" i="4"/>
  <c r="G9" i="4"/>
  <c r="H9" i="4"/>
  <c r="I9" i="4"/>
  <c r="J9" i="4"/>
  <c r="K9" i="4"/>
  <c r="L9" i="4"/>
  <c r="M9" i="4" l="1"/>
  <c r="B39" i="4"/>
  <c r="B35" i="4"/>
  <c r="M53" i="4"/>
  <c r="C53" i="4"/>
  <c r="G53" i="4"/>
  <c r="G8" i="4" s="1"/>
  <c r="J53" i="4"/>
  <c r="J8" i="4" s="1"/>
  <c r="F53" i="4"/>
  <c r="F8" i="4" s="1"/>
  <c r="K53" i="4"/>
  <c r="K8" i="4" s="1"/>
  <c r="E53" i="4"/>
  <c r="E8" i="4" s="1"/>
  <c r="L53" i="4"/>
  <c r="L8" i="4" s="1"/>
  <c r="H53" i="4"/>
  <c r="H8" i="4" s="1"/>
  <c r="D53" i="4"/>
  <c r="D8" i="4" s="1"/>
  <c r="I53" i="4"/>
  <c r="I8" i="4" s="1"/>
  <c r="B53" i="4"/>
  <c r="N53" i="4"/>
  <c r="N8" i="4" s="1"/>
  <c r="M8" i="4" l="1"/>
  <c r="C8" i="4"/>
  <c r="B8" i="4"/>
</calcChain>
</file>

<file path=xl/sharedStrings.xml><?xml version="1.0" encoding="utf-8"?>
<sst xmlns="http://schemas.openxmlformats.org/spreadsheetml/2006/main" count="81" uniqueCount="79">
  <si>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</si>
  <si>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</si>
  <si>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</si>
  <si>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</si>
  <si>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</si>
  <si>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</si>
  <si>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</si>
  <si>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</si>
  <si>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</si>
  <si>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</si>
  <si>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</si>
  <si>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</si>
  <si>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</si>
  <si>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</si>
  <si>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</si>
  <si>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</si>
  <si>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</si>
  <si>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</si>
  <si>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</si>
  <si>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</si>
  <si>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</si>
  <si>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Productos</t>
  </si>
  <si>
    <t>Aprovechamientos</t>
  </si>
  <si>
    <t>Participaciones</t>
  </si>
  <si>
    <t xml:space="preserve">Aportaciones </t>
  </si>
  <si>
    <t>Convenios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</si>
  <si>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</si>
  <si>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</si>
  <si>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</si>
  <si>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</si>
  <si>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</si>
  <si>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</si>
  <si>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</si>
  <si>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</si>
  <si>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</si>
  <si>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</si>
  <si>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</si>
  <si>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</si>
  <si>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</si>
  <si>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</si>
  <si>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</si>
  <si>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</si>
  <si>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</si>
  <si>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</si>
  <si>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</si>
  <si>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</si>
  <si>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</si>
  <si>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</si>
  <si>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NORMA PARA ESTABLECER LA ESTRUCTURA DEL CALENDARIO DE INGRESOS BASE MENSUAL</t>
  </si>
  <si>
    <t xml:space="preserve"> </t>
  </si>
  <si>
    <t>Accesorios de Impuestos</t>
  </si>
  <si>
    <t>Impuestos no comprendidos en la Ley de Ingresos Vigente,. causados en ejercicios fiscales anteriores pendientes de liquidación o pago</t>
  </si>
  <si>
    <t>Accesorios de cuotas y aportaciones de seguridad social</t>
  </si>
  <si>
    <t>Contribuciones de Mejoras no comprendidas en la Ley de Ingresos vigente causadas en ejercicios fiscales anteriores pendientes de liquidación o pago</t>
  </si>
  <si>
    <t>Accesorios de Derechos</t>
  </si>
  <si>
    <t>Derechos no comprendidos en la Ley de Ingresos vigente causadas en ejercicios fiscales anteriores pendientes de liquidación o pago</t>
  </si>
  <si>
    <t xml:space="preserve">Productos </t>
  </si>
  <si>
    <t>Productos de capital (derogado)</t>
  </si>
  <si>
    <t>Productos no comprendidos en  la Ley de Ingresos vigente causadas en ejercicios fiscales anteriores pendientes de liquidación o pago</t>
  </si>
  <si>
    <t xml:space="preserve">Aprovechamientos </t>
  </si>
  <si>
    <t>Aprovechamientos Patrimoniales</t>
  </si>
  <si>
    <t>Aprovechamientos no comprendidos en  la Ley de Ingreso vigente causadas en ejercicios fiscales anteriores pendientes de liquidación o pago</t>
  </si>
  <si>
    <t>Ingresos por ventas de bienes y prestacion de  servicios de Instituciones Públicas de Seguridad Social</t>
  </si>
  <si>
    <t>Ingresos Por venta de bienes y prestacion de servicios de Empresas Productivas del Estado</t>
  </si>
  <si>
    <t>Ingresos por ventas de bienes y prestacion de  servicios de Entidades Paraestatales yFideicomisos No empresariales y no financieros</t>
  </si>
  <si>
    <t>Ingresos por ventas de bienes y prestacion de  servicios de Entidades Paraestatales y Fideicomisos No empresariales  no financieras con Participacion Estatal Mayoritaria</t>
  </si>
  <si>
    <t>Ingresos por ventas de bienes y prestacion de  servicios de Entidades Paraestatales  empresariales  financieras Monetarias con Participacion Estatal Mayoritaria</t>
  </si>
  <si>
    <t>Ingresos por venta de bienes y prestacion de  servicios de Entidades Paraestatales  empresariales  financieras  No Monetarias con Participacion Estatal Mayoritaria</t>
  </si>
  <si>
    <t>Ingresos por venta de bienes y prestacion de  servicios de Fideicomisos Financieros Públicos con Participacion Estatal Mayoritaria</t>
  </si>
  <si>
    <t>Ingresos por venta de bienes y prestacion de  servicios de los Poderores Legislativo y Judicial y de los Organos autonomos.</t>
  </si>
  <si>
    <t>Otros Ingresos</t>
  </si>
  <si>
    <t>Ingresos por ventas de bienes, prestacion de servicios y otros ingresos</t>
  </si>
  <si>
    <t>Incentivos derivados de la colaboracion fiscal</t>
  </si>
  <si>
    <t>Fondos distintos de Aportaciones</t>
  </si>
  <si>
    <t>Transferencias, Asignaciones, Subsidios y Subvenciones, y pensiones y jubilaciones</t>
  </si>
  <si>
    <t>Financiamiento Interno</t>
  </si>
  <si>
    <t xml:space="preserve">H. Ayuntamiento Municipal de Eduardo Neri, Gro.     </t>
  </si>
  <si>
    <t>Calendario de Ingresos del Ejercicio Fiscal 2025</t>
  </si>
  <si>
    <t>Participaciones, Aportaciones Convenios, Incentivos derivados de la colaboracion fiscal y fondos distintos de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</si>
</sst>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3"/>
    </xf>
    <xf numFmtId="4" fontId="2" fillId="0" borderId="3" xfId="0" applyNumberFormat="1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justify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2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/>
    <xf numFmtId="4" fontId="0" fillId="0" borderId="0" xfId="0" applyNumberForma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742949</xdr:colOff>
      <xdr:row>1</xdr:row>
      <xdr:rowOff>200026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858749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78</xdr:row>
      <xdr:rowOff>33284</xdr:rowOff>
    </xdr:from>
    <xdr:to>
      <xdr:col>1</xdr:col>
      <xdr:colOff>121577</xdr:colOff>
      <xdr:row>82</xdr:row>
      <xdr:rowOff>145122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6200" y="19292834"/>
          <a:ext cx="2264702" cy="8738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aseline="0"/>
        </a:p>
        <a:p>
          <a:pPr algn="ctr"/>
          <a:r>
            <a:rPr lang="es-MX" sz="1100" baseline="0"/>
            <a:t>____________________</a:t>
          </a:r>
        </a:p>
        <a:p>
          <a:pPr algn="ctr"/>
          <a:r>
            <a:rPr lang="es-MX" sz="1000" baseline="0"/>
            <a:t>QBP. SARA SALINAS BRAVO</a:t>
          </a:r>
        </a:p>
        <a:p>
          <a:pPr algn="ctr"/>
          <a:r>
            <a:rPr lang="es-MX" sz="1000" baseline="0"/>
            <a:t>PRESIDENTA MUNICIPAL</a:t>
          </a:r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866883</xdr:colOff>
      <xdr:row>78</xdr:row>
      <xdr:rowOff>32104</xdr:rowOff>
    </xdr:from>
    <xdr:to>
      <xdr:col>5</xdr:col>
      <xdr:colOff>57150</xdr:colOff>
      <xdr:row>83</xdr:row>
      <xdr:rowOff>39062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867133" y="28140379"/>
          <a:ext cx="2752617" cy="959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</a:t>
          </a:r>
        </a:p>
        <a:p>
          <a:pPr algn="ctr"/>
          <a:r>
            <a:rPr lang="es-MX" sz="1000"/>
            <a:t>C.P. JOSE LUIS RENDON CASTAÑON</a:t>
          </a:r>
        </a:p>
        <a:p>
          <a:pPr algn="ctr"/>
          <a:r>
            <a:rPr lang="es-MX" sz="1000"/>
            <a:t>SINDICO PROCURADOR</a:t>
          </a:r>
        </a:p>
      </xdr:txBody>
    </xdr:sp>
    <xdr:clientData/>
  </xdr:twoCellAnchor>
  <xdr:twoCellAnchor>
    <xdr:from>
      <xdr:col>5</xdr:col>
      <xdr:colOff>476035</xdr:colOff>
      <xdr:row>78</xdr:row>
      <xdr:rowOff>2354</xdr:rowOff>
    </xdr:from>
    <xdr:to>
      <xdr:col>9</xdr:col>
      <xdr:colOff>266699</xdr:colOff>
      <xdr:row>83</xdr:row>
      <xdr:rowOff>104774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6038635" y="28110629"/>
          <a:ext cx="3124414" cy="1054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aseline="0"/>
        </a:p>
        <a:p>
          <a:pPr algn="ctr"/>
          <a:r>
            <a:rPr lang="es-MX" sz="1100" baseline="0"/>
            <a:t>__________________________</a:t>
          </a:r>
        </a:p>
        <a:p>
          <a:pPr algn="ctr"/>
          <a:r>
            <a:rPr lang="es-MX" sz="1000" baseline="0"/>
            <a:t>MTRA. GABRIELA BERNAL DELOYA</a:t>
          </a:r>
        </a:p>
        <a:p>
          <a:pPr algn="ctr"/>
          <a:r>
            <a:rPr lang="es-MX" sz="1000" baseline="0"/>
            <a:t>TESORERA MUNICIPAL</a:t>
          </a:r>
        </a:p>
        <a:p>
          <a:pPr algn="ctr"/>
          <a:endParaRPr lang="es-MX" sz="1100"/>
        </a:p>
      </xdr:txBody>
    </xdr:sp>
    <xdr:clientData/>
  </xdr:twoCellAnchor>
  <xdr:twoCellAnchor>
    <xdr:from>
      <xdr:col>10</xdr:col>
      <xdr:colOff>162032</xdr:colOff>
      <xdr:row>77</xdr:row>
      <xdr:rowOff>190287</xdr:rowOff>
    </xdr:from>
    <xdr:to>
      <xdr:col>13</xdr:col>
      <xdr:colOff>552450</xdr:colOff>
      <xdr:row>83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706082" y="27469887"/>
          <a:ext cx="2733568" cy="10003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000"/>
            <a:t>C.P. EDGAR TAPIA PRUDENTE</a:t>
          </a:r>
        </a:p>
        <a:p>
          <a:pPr algn="ctr"/>
          <a:r>
            <a:rPr lang="es-MX" sz="1000"/>
            <a:t>TITULAR</a:t>
          </a:r>
          <a:r>
            <a:rPr lang="es-MX" sz="1000" baseline="0"/>
            <a:t> DEL ORGANO DE CONTROL INTERNO</a:t>
          </a:r>
          <a:endParaRPr lang="es-MX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A67" workbookViewId="0">
      <selection activeCell="I89" sqref="I89"/>
    </sheetView>
  </sheetViews>
  <sheetFormatPr baseColWidth="10" defaultRowHeight="15" x14ac:dyDescent="0.25"/>
  <cols>
    <col min="1" max="1" width="30" customWidth="1"/>
    <col min="2" max="2" width="13.7109375" customWidth="1"/>
    <col min="3" max="3" width="13.42578125" customWidth="1"/>
    <col min="4" max="4" width="13.28515625" customWidth="1"/>
    <col min="5" max="5" width="13" customWidth="1"/>
    <col min="6" max="6" width="12.42578125" customWidth="1"/>
    <col min="7" max="7" width="12.28515625" bestFit="1" customWidth="1"/>
    <col min="8" max="8" width="12.5703125" customWidth="1"/>
    <col min="9" max="9" width="12.7109375" customWidth="1"/>
    <col min="10" max="11" width="12.140625" customWidth="1"/>
    <col min="12" max="12" width="12.5703125" customWidth="1"/>
    <col min="13" max="13" width="11.42578125" customWidth="1"/>
  </cols>
  <sheetData>
    <row r="1" spans="1:14" ht="44.25" customHeight="1" x14ac:dyDescent="0.25"/>
    <row r="2" spans="1:14" ht="20.2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6.5" customHeight="1" x14ac:dyDescent="0.25">
      <c r="B3" s="30" t="s">
        <v>48</v>
      </c>
      <c r="C3" s="30"/>
      <c r="D3" s="30"/>
      <c r="E3" s="30"/>
      <c r="F3" s="30"/>
      <c r="G3" s="30"/>
      <c r="H3" s="30"/>
      <c r="I3" s="30"/>
      <c r="J3" s="30"/>
      <c r="K3" s="30"/>
    </row>
    <row r="4" spans="1:14" ht="23.25" customHeight="1" thickBot="1" x14ac:dyDescent="0.3"/>
    <row r="5" spans="1:14" ht="29.25" customHeight="1" thickBot="1" x14ac:dyDescent="0.3">
      <c r="A5" s="27" t="s">
        <v>76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</row>
    <row r="6" spans="1:14" ht="30.75" customHeight="1" thickBot="1" x14ac:dyDescent="0.3">
      <c r="A6" s="32" t="s">
        <v>77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</row>
    <row r="7" spans="1:14" ht="21.75" customHeight="1" thickBot="1" x14ac:dyDescent="0.3">
      <c r="A7" s="3"/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5" t="s">
        <v>47</v>
      </c>
    </row>
    <row r="8" spans="1:14" ht="33.75" customHeight="1" thickBot="1" x14ac:dyDescent="0.3">
      <c r="A8" s="2" t="s">
        <v>0</v>
      </c>
      <c r="B8" s="13">
        <f>B9+B28+B35+B39+B53+B66</f>
        <v>260828247.88999999</v>
      </c>
      <c r="C8" s="20">
        <f>C9+C28+C35+C39+C53</f>
        <v>25068908.740000002</v>
      </c>
      <c r="D8" s="20">
        <f t="shared" ref="D8:N8" si="0">D9+D28+D35+D39+D53</f>
        <v>23318608.740000002</v>
      </c>
      <c r="E8" s="20">
        <f>E9+E28+E35+E39+E53</f>
        <v>23218508.740000002</v>
      </c>
      <c r="F8" s="20">
        <f t="shared" si="0"/>
        <v>23079008.740000002</v>
      </c>
      <c r="G8" s="20">
        <f t="shared" si="0"/>
        <v>23035608.740000002</v>
      </c>
      <c r="H8" s="20">
        <f t="shared" si="0"/>
        <v>23011608.740000002</v>
      </c>
      <c r="I8" s="20">
        <f t="shared" si="0"/>
        <v>22976608.740000002</v>
      </c>
      <c r="J8" s="20">
        <f t="shared" si="0"/>
        <v>22963608.740000002</v>
      </c>
      <c r="K8" s="20">
        <f t="shared" si="0"/>
        <v>22976608.740000002</v>
      </c>
      <c r="L8" s="20">
        <f t="shared" si="0"/>
        <v>22950608.73</v>
      </c>
      <c r="M8" s="20">
        <f t="shared" si="0"/>
        <v>14141635.300000001</v>
      </c>
      <c r="N8" s="20">
        <f t="shared" si="0"/>
        <v>14086925.199999999</v>
      </c>
    </row>
    <row r="9" spans="1:14" ht="24" customHeight="1" thickBot="1" x14ac:dyDescent="0.3">
      <c r="A9" s="23" t="s">
        <v>1</v>
      </c>
      <c r="B9" s="13">
        <f>SUM(B10:B18)</f>
        <v>5089990</v>
      </c>
      <c r="C9" s="13">
        <f>SUM(C10:C18)</f>
        <v>2266700</v>
      </c>
      <c r="D9" s="13">
        <f>SUM(D10:D18)</f>
        <v>517700</v>
      </c>
      <c r="E9" s="13">
        <f>SUM(E10:E18)</f>
        <v>418600</v>
      </c>
      <c r="F9" s="13">
        <f t="shared" ref="F9:N9" si="1">SUM(F10:F18)</f>
        <v>319100</v>
      </c>
      <c r="G9" s="13">
        <f t="shared" si="1"/>
        <v>275700</v>
      </c>
      <c r="H9" s="13">
        <f t="shared" si="1"/>
        <v>251700</v>
      </c>
      <c r="I9" s="13">
        <f t="shared" si="1"/>
        <v>216700</v>
      </c>
      <c r="J9" s="13">
        <f t="shared" si="1"/>
        <v>203700</v>
      </c>
      <c r="K9" s="13">
        <f t="shared" si="1"/>
        <v>216700</v>
      </c>
      <c r="L9" s="16">
        <f t="shared" si="1"/>
        <v>190700</v>
      </c>
      <c r="M9" s="13">
        <f t="shared" si="1"/>
        <v>133700</v>
      </c>
      <c r="N9" s="13">
        <f t="shared" si="1"/>
        <v>78990</v>
      </c>
    </row>
    <row r="10" spans="1:14" ht="15.75" thickBot="1" x14ac:dyDescent="0.3">
      <c r="A10" s="7" t="s">
        <v>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pans="1:14" ht="15.75" thickBot="1" x14ac:dyDescent="0.3">
      <c r="A11" s="7" t="s">
        <v>3</v>
      </c>
      <c r="B11" s="10">
        <v>4035790</v>
      </c>
      <c r="C11" s="10">
        <v>2135000</v>
      </c>
      <c r="D11" s="10">
        <v>388000</v>
      </c>
      <c r="E11" s="10">
        <v>289500</v>
      </c>
      <c r="F11" s="10">
        <v>195000</v>
      </c>
      <c r="G11" s="10">
        <v>152000</v>
      </c>
      <c r="H11" s="10">
        <v>128000</v>
      </c>
      <c r="I11" s="10">
        <v>168000</v>
      </c>
      <c r="J11" s="10">
        <v>155000</v>
      </c>
      <c r="K11" s="10">
        <v>168000</v>
      </c>
      <c r="L11" s="10">
        <v>142000</v>
      </c>
      <c r="M11" s="10">
        <v>85000</v>
      </c>
      <c r="N11" s="10">
        <v>30290</v>
      </c>
    </row>
    <row r="12" spans="1:14" ht="24.75" thickBot="1" x14ac:dyDescent="0.3">
      <c r="A12" s="7" t="s">
        <v>4</v>
      </c>
      <c r="B12" s="10">
        <v>350000</v>
      </c>
      <c r="C12" s="10">
        <v>31000</v>
      </c>
      <c r="D12" s="10">
        <v>29000</v>
      </c>
      <c r="E12" s="10">
        <v>29000</v>
      </c>
      <c r="F12" s="10">
        <v>29000</v>
      </c>
      <c r="G12" s="10">
        <v>29000</v>
      </c>
      <c r="H12" s="10">
        <v>29000</v>
      </c>
      <c r="I12" s="10">
        <v>29000</v>
      </c>
      <c r="J12" s="10">
        <v>29000</v>
      </c>
      <c r="K12" s="10">
        <v>29000</v>
      </c>
      <c r="L12" s="10">
        <v>29000</v>
      </c>
      <c r="M12" s="10">
        <v>29000</v>
      </c>
      <c r="N12" s="10">
        <v>29000</v>
      </c>
    </row>
    <row r="13" spans="1:14" ht="15.75" thickBot="1" x14ac:dyDescent="0.3">
      <c r="A13" s="8" t="s">
        <v>5</v>
      </c>
      <c r="B13" s="10"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4"/>
    </row>
    <row r="14" spans="1:14" ht="24.75" thickBot="1" x14ac:dyDescent="0.3">
      <c r="A14" s="7" t="s">
        <v>6</v>
      </c>
      <c r="B14" s="10"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9"/>
    </row>
    <row r="15" spans="1:14" ht="15.75" thickBot="1" x14ac:dyDescent="0.3">
      <c r="A15" s="7" t="s">
        <v>7</v>
      </c>
      <c r="B15" s="10">
        <v>98800</v>
      </c>
      <c r="C15" s="10">
        <v>9000</v>
      </c>
      <c r="D15" s="10">
        <v>9000</v>
      </c>
      <c r="E15" s="10">
        <v>8400</v>
      </c>
      <c r="F15" s="10">
        <v>8400</v>
      </c>
      <c r="G15" s="10">
        <v>8000</v>
      </c>
      <c r="H15" s="10">
        <v>8000</v>
      </c>
      <c r="I15" s="10">
        <v>8000</v>
      </c>
      <c r="J15" s="10">
        <v>8000</v>
      </c>
      <c r="K15" s="10">
        <v>8000</v>
      </c>
      <c r="L15" s="10">
        <v>8000</v>
      </c>
      <c r="M15" s="10">
        <v>8000</v>
      </c>
      <c r="N15" s="10">
        <v>8000</v>
      </c>
    </row>
    <row r="16" spans="1:14" ht="15.75" thickBot="1" x14ac:dyDescent="0.3">
      <c r="A16" s="7" t="s">
        <v>50</v>
      </c>
      <c r="B16" s="10">
        <v>15000</v>
      </c>
      <c r="C16" s="10">
        <v>5000</v>
      </c>
      <c r="D16" s="10">
        <v>5000</v>
      </c>
      <c r="E16" s="10">
        <v>5000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4" ht="15.75" thickBot="1" x14ac:dyDescent="0.3">
      <c r="A17" s="7" t="s">
        <v>8</v>
      </c>
      <c r="B17" s="10">
        <v>140400</v>
      </c>
      <c r="C17" s="10">
        <v>11700</v>
      </c>
      <c r="D17" s="10">
        <v>11700</v>
      </c>
      <c r="E17" s="10">
        <v>11700</v>
      </c>
      <c r="F17" s="10">
        <v>11700</v>
      </c>
      <c r="G17" s="10">
        <v>11700</v>
      </c>
      <c r="H17" s="10">
        <v>11700</v>
      </c>
      <c r="I17" s="10">
        <v>11700</v>
      </c>
      <c r="J17" s="10">
        <v>11700</v>
      </c>
      <c r="K17" s="10">
        <v>11700</v>
      </c>
      <c r="L17" s="10">
        <v>11700</v>
      </c>
      <c r="M17" s="10">
        <v>11700</v>
      </c>
      <c r="N17" s="10">
        <v>11700</v>
      </c>
    </row>
    <row r="18" spans="1:14" ht="66.75" customHeight="1" thickBot="1" x14ac:dyDescent="0.3">
      <c r="A18" s="7" t="s">
        <v>51</v>
      </c>
      <c r="B18" s="10">
        <v>450000</v>
      </c>
      <c r="C18" s="10">
        <v>75000</v>
      </c>
      <c r="D18" s="10">
        <v>75000</v>
      </c>
      <c r="E18" s="10">
        <v>75000</v>
      </c>
      <c r="F18" s="10">
        <v>75000</v>
      </c>
      <c r="G18" s="10">
        <v>75000</v>
      </c>
      <c r="H18" s="10">
        <v>75000</v>
      </c>
      <c r="I18" s="15"/>
      <c r="J18" s="15"/>
      <c r="K18" s="15"/>
      <c r="L18" s="15"/>
      <c r="M18" s="15"/>
      <c r="N18" s="15"/>
    </row>
    <row r="19" spans="1:14" ht="24.75" thickBot="1" x14ac:dyDescent="0.3">
      <c r="A19" s="1" t="s">
        <v>9</v>
      </c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9"/>
    </row>
    <row r="20" spans="1:14" ht="24.75" thickBot="1" x14ac:dyDescent="0.3">
      <c r="A20" s="7" t="s">
        <v>10</v>
      </c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9"/>
    </row>
    <row r="21" spans="1:14" ht="15.75" thickBot="1" x14ac:dyDescent="0.3">
      <c r="A21" s="7" t="s">
        <v>11</v>
      </c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9"/>
    </row>
    <row r="22" spans="1:14" ht="15.75" thickBot="1" x14ac:dyDescent="0.3">
      <c r="A22" s="7" t="s">
        <v>12</v>
      </c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9"/>
    </row>
    <row r="23" spans="1:14" ht="24.75" thickBot="1" x14ac:dyDescent="0.3">
      <c r="A23" s="7" t="s">
        <v>13</v>
      </c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9"/>
    </row>
    <row r="24" spans="1:14" ht="36.75" thickBot="1" x14ac:dyDescent="0.3">
      <c r="A24" s="7" t="s">
        <v>52</v>
      </c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9"/>
    </row>
    <row r="25" spans="1:14" ht="15.75" thickBot="1" x14ac:dyDescent="0.3">
      <c r="A25" s="1" t="s">
        <v>14</v>
      </c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9"/>
    </row>
    <row r="26" spans="1:14" ht="24.75" thickBot="1" x14ac:dyDescent="0.3">
      <c r="A26" s="7" t="s">
        <v>15</v>
      </c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9"/>
    </row>
    <row r="27" spans="1:14" ht="78" customHeight="1" thickBot="1" x14ac:dyDescent="0.3">
      <c r="A27" s="7" t="s">
        <v>53</v>
      </c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9"/>
    </row>
    <row r="28" spans="1:14" ht="26.25" customHeight="1" thickBot="1" x14ac:dyDescent="0.3">
      <c r="A28" s="23" t="s">
        <v>16</v>
      </c>
      <c r="B28" s="13">
        <f>SUM(B29:B34)</f>
        <v>26138600</v>
      </c>
      <c r="C28" s="16">
        <f>SUM(C29:C34)</f>
        <v>2208500</v>
      </c>
      <c r="D28" s="16">
        <f>SUM(D29:D34)</f>
        <v>2209100</v>
      </c>
      <c r="E28" s="16">
        <f>SUM(E29:E34)</f>
        <v>2208100</v>
      </c>
      <c r="F28" s="16">
        <f t="shared" ref="F28:N28" si="2">SUM(F29:F34)</f>
        <v>2168100</v>
      </c>
      <c r="G28" s="16">
        <f t="shared" si="2"/>
        <v>2168100</v>
      </c>
      <c r="H28" s="16">
        <f t="shared" si="2"/>
        <v>2168100</v>
      </c>
      <c r="I28" s="16">
        <f t="shared" si="2"/>
        <v>2168100</v>
      </c>
      <c r="J28" s="16">
        <f t="shared" si="2"/>
        <v>2168100</v>
      </c>
      <c r="K28" s="16">
        <f t="shared" si="2"/>
        <v>2168100</v>
      </c>
      <c r="L28" s="16">
        <f t="shared" si="2"/>
        <v>2168100</v>
      </c>
      <c r="M28" s="16">
        <f t="shared" si="2"/>
        <v>2168100</v>
      </c>
      <c r="N28" s="16">
        <f t="shared" si="2"/>
        <v>2168100</v>
      </c>
    </row>
    <row r="29" spans="1:14" ht="46.5" customHeight="1" thickBot="1" x14ac:dyDescent="0.3">
      <c r="A29" s="7" t="s">
        <v>17</v>
      </c>
      <c r="B29" s="10">
        <v>505000</v>
      </c>
      <c r="C29" s="10">
        <v>42000</v>
      </c>
      <c r="D29" s="10">
        <v>43000</v>
      </c>
      <c r="E29" s="10">
        <v>42000</v>
      </c>
      <c r="F29" s="10">
        <v>42000</v>
      </c>
      <c r="G29" s="10">
        <v>42000</v>
      </c>
      <c r="H29" s="10">
        <v>42000</v>
      </c>
      <c r="I29" s="10">
        <v>42000</v>
      </c>
      <c r="J29" s="10">
        <v>42000</v>
      </c>
      <c r="K29" s="10">
        <v>42000</v>
      </c>
      <c r="L29" s="10">
        <v>42000</v>
      </c>
      <c r="M29" s="10">
        <v>42000</v>
      </c>
      <c r="N29" s="10">
        <v>42000</v>
      </c>
    </row>
    <row r="30" spans="1:14" ht="15.75" thickBot="1" x14ac:dyDescent="0.3">
      <c r="A30" s="7" t="s">
        <v>18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</row>
    <row r="31" spans="1:14" ht="24.75" thickBot="1" x14ac:dyDescent="0.3">
      <c r="A31" s="7" t="s">
        <v>19</v>
      </c>
      <c r="B31" s="10">
        <v>23235800</v>
      </c>
      <c r="C31" s="10">
        <v>1936500</v>
      </c>
      <c r="D31" s="10">
        <v>1936300</v>
      </c>
      <c r="E31" s="10">
        <v>1936300</v>
      </c>
      <c r="F31" s="10">
        <v>1936300</v>
      </c>
      <c r="G31" s="10">
        <v>1936300</v>
      </c>
      <c r="H31" s="10">
        <v>1936300</v>
      </c>
      <c r="I31" s="10">
        <v>1936300</v>
      </c>
      <c r="J31" s="10">
        <v>1936300</v>
      </c>
      <c r="K31" s="10">
        <v>1936300</v>
      </c>
      <c r="L31" s="10">
        <v>1936300</v>
      </c>
      <c r="M31" s="10">
        <v>1936300</v>
      </c>
      <c r="N31" s="10">
        <v>1936300</v>
      </c>
    </row>
    <row r="32" spans="1:14" ht="15.75" thickBot="1" x14ac:dyDescent="0.3">
      <c r="A32" s="7" t="s">
        <v>20</v>
      </c>
      <c r="B32" s="10">
        <v>2277800</v>
      </c>
      <c r="C32" s="10">
        <v>190000</v>
      </c>
      <c r="D32" s="10">
        <v>189800</v>
      </c>
      <c r="E32" s="10">
        <v>189800</v>
      </c>
      <c r="F32" s="10">
        <v>189800</v>
      </c>
      <c r="G32" s="10">
        <v>189800</v>
      </c>
      <c r="H32" s="10">
        <v>189800</v>
      </c>
      <c r="I32" s="10">
        <v>189800</v>
      </c>
      <c r="J32" s="10">
        <v>189800</v>
      </c>
      <c r="K32" s="10">
        <v>189800</v>
      </c>
      <c r="L32" s="10">
        <v>189800</v>
      </c>
      <c r="M32" s="10">
        <v>189800</v>
      </c>
      <c r="N32" s="10">
        <v>189800</v>
      </c>
    </row>
    <row r="33" spans="1:14" ht="15.75" thickBot="1" x14ac:dyDescent="0.3">
      <c r="A33" s="7" t="s">
        <v>54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</row>
    <row r="34" spans="1:14" ht="72" customHeight="1" thickBot="1" x14ac:dyDescent="0.3">
      <c r="A34" s="7" t="s">
        <v>55</v>
      </c>
      <c r="B34" s="10">
        <v>120000</v>
      </c>
      <c r="C34" s="10">
        <v>40000</v>
      </c>
      <c r="D34" s="10">
        <v>40000</v>
      </c>
      <c r="E34" s="10">
        <v>40000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26.25" customHeight="1" thickBot="1" x14ac:dyDescent="0.3">
      <c r="A35" s="23" t="s">
        <v>21</v>
      </c>
      <c r="B35" s="13">
        <f>B36</f>
        <v>372500</v>
      </c>
      <c r="C35" s="16">
        <f>C36</f>
        <v>31500</v>
      </c>
      <c r="D35" s="16">
        <f t="shared" ref="D35:N35" si="3">D36</f>
        <v>31000</v>
      </c>
      <c r="E35" s="16">
        <f t="shared" si="3"/>
        <v>31000</v>
      </c>
      <c r="F35" s="16">
        <f t="shared" si="3"/>
        <v>31000</v>
      </c>
      <c r="G35" s="16">
        <f t="shared" si="3"/>
        <v>31000</v>
      </c>
      <c r="H35" s="16">
        <f t="shared" si="3"/>
        <v>31000</v>
      </c>
      <c r="I35" s="16">
        <f t="shared" si="3"/>
        <v>31000</v>
      </c>
      <c r="J35" s="16">
        <f t="shared" si="3"/>
        <v>31000</v>
      </c>
      <c r="K35" s="16">
        <f t="shared" si="3"/>
        <v>31000</v>
      </c>
      <c r="L35" s="16">
        <f t="shared" si="3"/>
        <v>31000</v>
      </c>
      <c r="M35" s="16">
        <f t="shared" si="3"/>
        <v>31000</v>
      </c>
      <c r="N35" s="16">
        <f t="shared" si="3"/>
        <v>31000</v>
      </c>
    </row>
    <row r="36" spans="1:14" ht="15.75" thickBot="1" x14ac:dyDescent="0.3">
      <c r="A36" s="7" t="s">
        <v>56</v>
      </c>
      <c r="B36" s="10">
        <v>372500</v>
      </c>
      <c r="C36" s="10">
        <v>31500</v>
      </c>
      <c r="D36" s="10">
        <v>31000</v>
      </c>
      <c r="E36" s="10">
        <v>31000</v>
      </c>
      <c r="F36" s="10">
        <v>31000</v>
      </c>
      <c r="G36" s="10">
        <v>31000</v>
      </c>
      <c r="H36" s="10">
        <v>31000</v>
      </c>
      <c r="I36" s="10">
        <v>31000</v>
      </c>
      <c r="J36" s="10">
        <v>31000</v>
      </c>
      <c r="K36" s="10">
        <v>31000</v>
      </c>
      <c r="L36" s="10">
        <v>31000</v>
      </c>
      <c r="M36" s="10">
        <v>31000</v>
      </c>
      <c r="N36" s="10">
        <v>31000</v>
      </c>
    </row>
    <row r="37" spans="1:14" ht="24.75" thickBot="1" x14ac:dyDescent="0.3">
      <c r="A37" s="7" t="s">
        <v>57</v>
      </c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9"/>
    </row>
    <row r="38" spans="1:14" ht="75" customHeight="1" thickBot="1" x14ac:dyDescent="0.3">
      <c r="A38" s="7" t="s">
        <v>58</v>
      </c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9"/>
    </row>
    <row r="39" spans="1:14" ht="29.25" customHeight="1" thickBot="1" x14ac:dyDescent="0.3">
      <c r="A39" s="24" t="s">
        <v>22</v>
      </c>
      <c r="B39" s="12">
        <f>B40</f>
        <v>841400</v>
      </c>
      <c r="C39" s="18">
        <f t="shared" ref="C39:N39" si="4">C40</f>
        <v>71400</v>
      </c>
      <c r="D39" s="18">
        <f t="shared" si="4"/>
        <v>70000</v>
      </c>
      <c r="E39" s="18">
        <f t="shared" si="4"/>
        <v>70000</v>
      </c>
      <c r="F39" s="18">
        <f t="shared" si="4"/>
        <v>70000</v>
      </c>
      <c r="G39" s="18">
        <f t="shared" si="4"/>
        <v>70000</v>
      </c>
      <c r="H39" s="18">
        <f t="shared" si="4"/>
        <v>70000</v>
      </c>
      <c r="I39" s="18">
        <f t="shared" si="4"/>
        <v>70000</v>
      </c>
      <c r="J39" s="18">
        <f t="shared" si="4"/>
        <v>70000</v>
      </c>
      <c r="K39" s="18">
        <f t="shared" si="4"/>
        <v>70000</v>
      </c>
      <c r="L39" s="18">
        <f t="shared" si="4"/>
        <v>70000</v>
      </c>
      <c r="M39" s="18">
        <f t="shared" si="4"/>
        <v>70000</v>
      </c>
      <c r="N39" s="12">
        <f t="shared" si="4"/>
        <v>70000</v>
      </c>
    </row>
    <row r="40" spans="1:14" ht="25.5" customHeight="1" thickBot="1" x14ac:dyDescent="0.3">
      <c r="A40" s="7" t="s">
        <v>59</v>
      </c>
      <c r="B40" s="10">
        <v>841400</v>
      </c>
      <c r="C40" s="10">
        <v>71400</v>
      </c>
      <c r="D40" s="10">
        <v>70000</v>
      </c>
      <c r="E40" s="10">
        <v>70000</v>
      </c>
      <c r="F40" s="10">
        <v>70000</v>
      </c>
      <c r="G40" s="10">
        <v>70000</v>
      </c>
      <c r="H40" s="10">
        <v>70000</v>
      </c>
      <c r="I40" s="10">
        <v>70000</v>
      </c>
      <c r="J40" s="10">
        <v>70000</v>
      </c>
      <c r="K40" s="10">
        <v>70000</v>
      </c>
      <c r="L40" s="10">
        <v>70000</v>
      </c>
      <c r="M40" s="10">
        <v>70000</v>
      </c>
      <c r="N40" s="10">
        <v>70000</v>
      </c>
    </row>
    <row r="41" spans="1:14" ht="24.75" thickBot="1" x14ac:dyDescent="0.3">
      <c r="A41" s="7" t="s">
        <v>60</v>
      </c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9"/>
    </row>
    <row r="42" spans="1:14" ht="78" customHeight="1" thickBot="1" x14ac:dyDescent="0.3">
      <c r="A42" s="7" t="s">
        <v>61</v>
      </c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9"/>
    </row>
    <row r="43" spans="1:14" ht="36.75" thickBot="1" x14ac:dyDescent="0.3">
      <c r="A43" s="1" t="s">
        <v>71</v>
      </c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9"/>
    </row>
    <row r="44" spans="1:14" ht="45.75" thickBot="1" x14ac:dyDescent="0.3">
      <c r="A44" s="19" t="s">
        <v>62</v>
      </c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9"/>
    </row>
    <row r="45" spans="1:14" ht="34.5" thickBot="1" x14ac:dyDescent="0.3">
      <c r="A45" s="19" t="s">
        <v>63</v>
      </c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9"/>
    </row>
    <row r="46" spans="1:14" ht="45.75" thickBot="1" x14ac:dyDescent="0.3">
      <c r="A46" s="19" t="s">
        <v>64</v>
      </c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9"/>
    </row>
    <row r="47" spans="1:14" ht="57" thickBot="1" x14ac:dyDescent="0.3">
      <c r="A47" s="19" t="s">
        <v>65</v>
      </c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9"/>
    </row>
    <row r="48" spans="1:14" ht="57" thickBot="1" x14ac:dyDescent="0.3">
      <c r="A48" s="19" t="s">
        <v>66</v>
      </c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9"/>
    </row>
    <row r="49" spans="1:14" ht="57" thickBot="1" x14ac:dyDescent="0.3">
      <c r="A49" s="19" t="s">
        <v>67</v>
      </c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9"/>
    </row>
    <row r="50" spans="1:14" ht="45.75" thickBot="1" x14ac:dyDescent="0.3">
      <c r="A50" s="19" t="s">
        <v>68</v>
      </c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9"/>
    </row>
    <row r="51" spans="1:14" ht="45.75" thickBot="1" x14ac:dyDescent="0.3">
      <c r="A51" s="19" t="s">
        <v>69</v>
      </c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9"/>
    </row>
    <row r="52" spans="1:14" ht="15.75" thickBot="1" x14ac:dyDescent="0.3">
      <c r="A52" s="7" t="s">
        <v>70</v>
      </c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9"/>
    </row>
    <row r="53" spans="1:14" ht="54.75" customHeight="1" thickBot="1" x14ac:dyDescent="0.3">
      <c r="A53" s="23" t="s">
        <v>78</v>
      </c>
      <c r="B53" s="11">
        <f>B54+B55+B56</f>
        <v>228385757.88999999</v>
      </c>
      <c r="C53" s="21">
        <f t="shared" ref="C53:N53" si="5">C54+C55+C56</f>
        <v>20490808.740000002</v>
      </c>
      <c r="D53" s="21">
        <f t="shared" si="5"/>
        <v>20490808.740000002</v>
      </c>
      <c r="E53" s="21">
        <f t="shared" si="5"/>
        <v>20490808.740000002</v>
      </c>
      <c r="F53" s="21">
        <f t="shared" si="5"/>
        <v>20490808.740000002</v>
      </c>
      <c r="G53" s="21">
        <f t="shared" si="5"/>
        <v>20490808.740000002</v>
      </c>
      <c r="H53" s="21">
        <f t="shared" si="5"/>
        <v>20490808.740000002</v>
      </c>
      <c r="I53" s="21">
        <f t="shared" si="5"/>
        <v>20490808.740000002</v>
      </c>
      <c r="J53" s="21">
        <f t="shared" si="5"/>
        <v>20490808.740000002</v>
      </c>
      <c r="K53" s="21">
        <f t="shared" si="5"/>
        <v>20490808.740000002</v>
      </c>
      <c r="L53" s="21">
        <f t="shared" si="5"/>
        <v>20490808.73</v>
      </c>
      <c r="M53" s="21">
        <f>M54+M55+M56</f>
        <v>11738835.300000001</v>
      </c>
      <c r="N53" s="22">
        <f t="shared" si="5"/>
        <v>11738835.199999999</v>
      </c>
    </row>
    <row r="54" spans="1:14" ht="15.75" thickBot="1" x14ac:dyDescent="0.3">
      <c r="A54" s="7" t="s">
        <v>23</v>
      </c>
      <c r="B54" s="10">
        <v>92484800.790000007</v>
      </c>
      <c r="C54" s="10">
        <v>7707066.7400000002</v>
      </c>
      <c r="D54" s="10">
        <v>7707066.7400000002</v>
      </c>
      <c r="E54" s="10">
        <v>7707066.7400000002</v>
      </c>
      <c r="F54" s="10">
        <v>7707066.7400000002</v>
      </c>
      <c r="G54" s="10">
        <v>7707066.7400000002</v>
      </c>
      <c r="H54" s="10">
        <v>7707066.7400000002</v>
      </c>
      <c r="I54" s="10">
        <v>7707066.7400000002</v>
      </c>
      <c r="J54" s="10">
        <v>7707066.7400000002</v>
      </c>
      <c r="K54" s="10">
        <v>7707066.7400000002</v>
      </c>
      <c r="L54" s="10">
        <v>7707066.7300000004</v>
      </c>
      <c r="M54" s="10">
        <v>7707066.7000000002</v>
      </c>
      <c r="N54" s="10">
        <v>7707066.7000000002</v>
      </c>
    </row>
    <row r="55" spans="1:14" ht="15.75" thickBot="1" x14ac:dyDescent="0.3">
      <c r="A55" s="7" t="s">
        <v>24</v>
      </c>
      <c r="B55" s="10">
        <v>135900957.09999999</v>
      </c>
      <c r="C55" s="10">
        <v>12783742</v>
      </c>
      <c r="D55" s="10">
        <v>12783742</v>
      </c>
      <c r="E55" s="10">
        <v>12783742</v>
      </c>
      <c r="F55" s="10">
        <v>12783742</v>
      </c>
      <c r="G55" s="10">
        <v>12783742</v>
      </c>
      <c r="H55" s="10">
        <v>12783742</v>
      </c>
      <c r="I55" s="10">
        <v>12783742</v>
      </c>
      <c r="J55" s="10">
        <v>12783742</v>
      </c>
      <c r="K55" s="10">
        <v>12783742</v>
      </c>
      <c r="L55" s="10">
        <v>12783742</v>
      </c>
      <c r="M55" s="10">
        <v>4031768.6</v>
      </c>
      <c r="N55" s="10">
        <v>4031768.5</v>
      </c>
    </row>
    <row r="56" spans="1:14" ht="15.75" thickBot="1" x14ac:dyDescent="0.3">
      <c r="A56" s="7" t="s">
        <v>25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  <row r="57" spans="1:14" ht="24.75" thickBot="1" x14ac:dyDescent="0.3">
      <c r="A57" s="7" t="s">
        <v>72</v>
      </c>
      <c r="B57" s="1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24.75" thickBot="1" x14ac:dyDescent="0.3">
      <c r="A58" s="7" t="s">
        <v>73</v>
      </c>
      <c r="B58" s="10"/>
      <c r="C58" s="15" t="s">
        <v>49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43.5" customHeight="1" thickBot="1" x14ac:dyDescent="0.3">
      <c r="A59" s="1" t="s">
        <v>74</v>
      </c>
      <c r="B59" s="9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9"/>
    </row>
    <row r="60" spans="1:14" ht="24.75" thickBot="1" x14ac:dyDescent="0.3">
      <c r="A60" s="7" t="s">
        <v>26</v>
      </c>
      <c r="B60" s="6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24.75" thickBot="1" x14ac:dyDescent="0.3">
      <c r="A61" s="7" t="s">
        <v>27</v>
      </c>
      <c r="B61" s="6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15.75" thickBot="1" x14ac:dyDescent="0.3">
      <c r="A62" s="7" t="s">
        <v>28</v>
      </c>
      <c r="B62" s="6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15.75" thickBot="1" x14ac:dyDescent="0.3">
      <c r="A63" s="7" t="s">
        <v>29</v>
      </c>
      <c r="B63" s="6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9"/>
    </row>
    <row r="64" spans="1:14" ht="15.75" thickBot="1" x14ac:dyDescent="0.3">
      <c r="A64" s="7" t="s">
        <v>30</v>
      </c>
      <c r="B64" s="6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9"/>
    </row>
    <row r="65" spans="1:14" ht="33.75" customHeight="1" thickBot="1" x14ac:dyDescent="0.3">
      <c r="A65" s="7" t="s">
        <v>31</v>
      </c>
      <c r="B65" s="6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9"/>
    </row>
    <row r="66" spans="1:14" ht="30.75" customHeight="1" thickBot="1" x14ac:dyDescent="0.3">
      <c r="A66" s="1" t="s">
        <v>32</v>
      </c>
      <c r="B66" s="1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1" t="s">
        <v>49</v>
      </c>
    </row>
    <row r="67" spans="1:14" ht="15.75" thickBot="1" x14ac:dyDescent="0.3">
      <c r="A67" s="7" t="s">
        <v>33</v>
      </c>
      <c r="B67" s="10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 t="s">
        <v>49</v>
      </c>
    </row>
    <row r="68" spans="1:14" ht="15.75" thickBot="1" x14ac:dyDescent="0.3">
      <c r="A68" s="7" t="s">
        <v>34</v>
      </c>
      <c r="B68" s="6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t="15.75" thickBot="1" x14ac:dyDescent="0.3">
      <c r="A69" s="7" t="s">
        <v>75</v>
      </c>
      <c r="B69" s="6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.75" thickBo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spans="1:14" ht="15.75" thickBo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spans="1:14" ht="15.75" thickBo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6" spans="1:14" x14ac:dyDescent="0.25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</row>
    <row r="77" spans="1:14" x14ac:dyDescent="0.25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4" x14ac:dyDescent="0.25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x14ac:dyDescent="0.25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1:14" x14ac:dyDescent="0.25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</row>
    <row r="81" spans="2:14" x14ac:dyDescent="0.25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</row>
    <row r="82" spans="2:14" x14ac:dyDescent="0.25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</row>
    <row r="83" spans="2:14" x14ac:dyDescent="0.25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2:14" x14ac:dyDescent="0.25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2:14" x14ac:dyDescent="0.2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2:14" x14ac:dyDescent="0.2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</row>
    <row r="87" spans="2:14" x14ac:dyDescent="0.25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</sheetData>
  <mergeCells count="4">
    <mergeCell ref="A5:N5"/>
    <mergeCell ref="B3:K3"/>
    <mergeCell ref="A2:N2"/>
    <mergeCell ref="A6:N6"/>
  </mergeCells>
  <pageMargins left="0.70866141732283472" right="0.31496062992125984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abelinda</dc:creator>
  <cp:lastModifiedBy>user</cp:lastModifiedBy>
  <cp:lastPrinted>2025-05-08T16:02:19Z</cp:lastPrinted>
  <dcterms:created xsi:type="dcterms:W3CDTF">2015-05-12T13:55:27Z</dcterms:created>
  <dcterms:modified xsi:type="dcterms:W3CDTF">2025-05-08T16:02:39Z</dcterms:modified>
</cp:coreProperties>
</file>