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CUENTA PUBLICA ANUAL 2023\INFORMACION DE DISCIPLINA FINANCIERA\"/>
    </mc:Choice>
  </mc:AlternateContent>
  <bookViews>
    <workbookView xWindow="-120" yWindow="-120" windowWidth="23250" windowHeight="13170"/>
  </bookViews>
  <sheets>
    <sheet name="Hoja1" sheetId="1" r:id="rId1"/>
  </sheets>
  <definedNames>
    <definedName name="_xlnm.Print_Titles" localSheetId="0">Hoja1!$1:$9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9" i="1" l="1"/>
  <c r="G39" i="1"/>
  <c r="H26" i="1" l="1"/>
  <c r="H25" i="1"/>
  <c r="H24" i="1"/>
  <c r="H23" i="1"/>
  <c r="E69" i="1" l="1"/>
  <c r="E47" i="1" l="1"/>
  <c r="F51" i="1"/>
  <c r="F50" i="1"/>
  <c r="I20" i="1"/>
  <c r="I22" i="1"/>
  <c r="I23" i="1"/>
  <c r="I24" i="1"/>
  <c r="I25" i="1"/>
  <c r="I26" i="1"/>
  <c r="I27" i="1"/>
  <c r="I17" i="1"/>
  <c r="E18" i="1"/>
  <c r="D18" i="1"/>
  <c r="D10" i="1" s="1"/>
  <c r="D43" i="1" s="1"/>
  <c r="I11" i="1"/>
  <c r="I12" i="1"/>
  <c r="I13" i="1"/>
  <c r="I19" i="1"/>
  <c r="F20" i="1"/>
  <c r="F21" i="1"/>
  <c r="H21" i="1" s="1"/>
  <c r="I21" i="1" s="1"/>
  <c r="F22" i="1"/>
  <c r="F23" i="1"/>
  <c r="F24" i="1"/>
  <c r="F25" i="1"/>
  <c r="F26" i="1"/>
  <c r="F27" i="1"/>
  <c r="F28" i="1"/>
  <c r="H28" i="1" s="1"/>
  <c r="F19" i="1"/>
  <c r="F60" i="1" l="1"/>
  <c r="H60" i="1" s="1"/>
  <c r="I60" i="1" s="1"/>
  <c r="G21" i="1"/>
  <c r="G23" i="1"/>
  <c r="G24" i="1"/>
  <c r="G25" i="1"/>
  <c r="G26" i="1"/>
  <c r="G29" i="1"/>
  <c r="F29" i="1"/>
  <c r="H29" i="1" s="1"/>
  <c r="I29" i="1" s="1"/>
  <c r="G37" i="1"/>
  <c r="G13" i="1"/>
  <c r="H13" i="1" s="1"/>
  <c r="H14" i="1"/>
  <c r="F12" i="1"/>
  <c r="G12" i="1" s="1"/>
  <c r="F13" i="1"/>
  <c r="F14" i="1"/>
  <c r="F15" i="1"/>
  <c r="F16" i="1"/>
  <c r="G18" i="1" l="1"/>
  <c r="G10" i="1" s="1"/>
  <c r="G43" i="1" s="1"/>
  <c r="F18" i="1"/>
  <c r="I28" i="1"/>
  <c r="I18" i="1" s="1"/>
  <c r="H18" i="1"/>
  <c r="I14" i="1"/>
  <c r="H16" i="1"/>
  <c r="I16" i="1" s="1"/>
  <c r="H15" i="1"/>
  <c r="I15" i="1" s="1"/>
  <c r="H12" i="1"/>
  <c r="H38" i="1"/>
  <c r="H37" i="1" s="1"/>
  <c r="F38" i="1"/>
  <c r="F37" i="1"/>
  <c r="I38" i="1"/>
  <c r="E37" i="1"/>
  <c r="H50" i="1"/>
  <c r="I50" i="1" s="1"/>
  <c r="I37" i="1" l="1"/>
  <c r="D47" i="1"/>
  <c r="F41" i="1"/>
  <c r="F40" i="1"/>
  <c r="F11" i="1"/>
  <c r="F39" i="1" l="1"/>
  <c r="F10" i="1" s="1"/>
  <c r="F43" i="1" s="1"/>
  <c r="E77" i="1"/>
  <c r="G77" i="1"/>
  <c r="H77" i="1"/>
  <c r="F76" i="1"/>
  <c r="H75" i="1"/>
  <c r="I70" i="1"/>
  <c r="H70" i="1"/>
  <c r="G69" i="1"/>
  <c r="H69" i="1" s="1"/>
  <c r="F70" i="1"/>
  <c r="D69" i="1"/>
  <c r="H40" i="1"/>
  <c r="F77" i="1" l="1"/>
  <c r="I69" i="1"/>
  <c r="F69" i="1"/>
  <c r="I75" i="1"/>
  <c r="I77" i="1" s="1"/>
  <c r="E56" i="1"/>
  <c r="G56" i="1"/>
  <c r="H56" i="1"/>
  <c r="I56" i="1" s="1"/>
  <c r="D56" i="1"/>
  <c r="H10" i="1"/>
  <c r="E39" i="1"/>
  <c r="E10" i="1" s="1"/>
  <c r="E43" i="1" s="1"/>
  <c r="I41" i="1"/>
  <c r="I40" i="1"/>
  <c r="H43" i="1" l="1"/>
  <c r="I10" i="1"/>
  <c r="I43" i="1" s="1"/>
  <c r="H51" i="1"/>
  <c r="I51" i="1" s="1"/>
  <c r="G47" i="1"/>
  <c r="G67" i="1" s="1"/>
  <c r="F56" i="1"/>
  <c r="D67" i="1"/>
  <c r="D72" i="1" s="1"/>
  <c r="E67" i="1"/>
  <c r="E72" i="1" s="1"/>
  <c r="I39" i="1"/>
  <c r="F47" i="1"/>
  <c r="H47" i="1" l="1"/>
  <c r="H67" i="1" s="1"/>
  <c r="H72" i="1" s="1"/>
  <c r="I47" i="1"/>
  <c r="I67" i="1" s="1"/>
  <c r="I72" i="1" s="1"/>
  <c r="F67" i="1"/>
  <c r="F72" i="1" s="1"/>
  <c r="G72" i="1"/>
</calcChain>
</file>

<file path=xl/sharedStrings.xml><?xml version="1.0" encoding="utf-8"?>
<sst xmlns="http://schemas.openxmlformats.org/spreadsheetml/2006/main" count="75" uniqueCount="75">
  <si>
    <t>Formato LDF-5</t>
  </si>
  <si>
    <t>Estado Analítico de Ingresos Detallado - LDF</t>
  </si>
  <si>
    <t>(PESOS)</t>
  </si>
  <si>
    <t>Concepto                                                                                                                                            (c)</t>
  </si>
  <si>
    <t>Ingreso</t>
  </si>
  <si>
    <t>Diferencia                                                     (e)</t>
  </si>
  <si>
    <t>Estimado (d)</t>
  </si>
  <si>
    <t>Ampliaciones/ (Reducciones)</t>
  </si>
  <si>
    <t>Modificado</t>
  </si>
  <si>
    <t>Devengado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</si>
  <si>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</si>
  <si>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</si>
  <si>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</si>
  <si>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</si>
  <si>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</si>
  <si>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</si>
  <si>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</si>
  <si>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</si>
  <si>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Prestación de Servicios</t>
  </si>
  <si>
    <t>H. Participaciones                                      (H=h1+h2+h3+h4+h5+h6+h7+h8+h9+h10+h11)</t>
  </si>
  <si>
    <t xml:space="preserve">h1) Fondo General de Participaciones </t>
  </si>
  <si>
    <t>h2) Fondo de Fomento Municipal</t>
  </si>
  <si>
    <t>h3) Fondo de Fiscalización y Recaudación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</si>
  <si>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</si>
  <si>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</si>
  <si>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</si>
  <si>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</si>
  <si>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</si>
  <si>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</si>
  <si>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</si>
  <si>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</si>
  <si>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</si>
  <si>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</si>
  <si>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</si>
  <si>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</si>
  <si>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</si>
  <si>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</si>
  <si>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</si>
  <si>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</si>
  <si>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</si>
  <si>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</si>
  <si>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</si>
  <si>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           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</si>
  <si>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</si>
  <si>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</si>
  <si>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</si>
  <si>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</si>
  <si>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</si>
  <si>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</si>
  <si>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</si>
  <si>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</si>
  <si>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</si>
  <si>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</si>
  <si>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</si>
  <si>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</si>
  <si>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</si>
  <si>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</si>
  <si>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</si>
  <si>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</si>
  <si>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</si>
  <si>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</si>
  <si>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</si>
  <si>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</si>
  <si>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</si>
  <si>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</si>
  <si>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</si>
  <si>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</si>
  <si>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</si>
  <si>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</si>
  <si>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</si>
  <si>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</si>
  <si>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</si>
  <si>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h4) Fondo para la Infraestructura a Municipios</t>
  </si>
  <si>
    <t xml:space="preserve"> MUNICIPIO DE EDUARDO NERI GUERRERO </t>
  </si>
  <si>
    <t>Del 01 de Enero al 31 de Diciembre de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</si>
</sst>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6"/>
      <color theme="1"/>
      <name val="Arial"/>
      <family val="2"/>
    </font>
    <font>
      <sz val="6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b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medium">
        <color indexed="64"/>
      </bottom>
      <diagonal/>
    </border>
    <border>
      <left/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indexed="64"/>
      </left>
      <right/>
      <top/>
      <bottom style="hair">
        <color auto="1"/>
      </bottom>
      <diagonal/>
    </border>
    <border>
      <left/>
      <right style="medium">
        <color indexed="64"/>
      </right>
      <top/>
      <bottom style="hair">
        <color auto="1"/>
      </bottom>
      <diagonal/>
    </border>
    <border>
      <left/>
      <right/>
      <top style="hair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left" vertical="center"/>
    </xf>
    <xf numFmtId="0" fontId="3" fillId="0" borderId="18" xfId="0" applyFont="1" applyBorder="1" applyAlignment="1">
      <alignment horizontal="left" vertical="center"/>
    </xf>
    <xf numFmtId="0" fontId="3" fillId="0" borderId="17" xfId="0" applyFont="1" applyBorder="1" applyAlignment="1">
      <alignment horizontal="left" vertical="center"/>
    </xf>
    <xf numFmtId="0" fontId="3" fillId="0" borderId="17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justify" vertical="center"/>
    </xf>
    <xf numFmtId="0" fontId="3" fillId="0" borderId="19" xfId="0" applyFont="1" applyBorder="1" applyAlignment="1">
      <alignment horizontal="left" vertical="center"/>
    </xf>
    <xf numFmtId="0" fontId="3" fillId="0" borderId="21" xfId="0" applyFont="1" applyBorder="1" applyAlignment="1">
      <alignment horizontal="justify" vertical="center"/>
    </xf>
    <xf numFmtId="0" fontId="4" fillId="0" borderId="15" xfId="0" applyFont="1" applyBorder="1" applyAlignment="1">
      <alignment horizontal="center" vertical="center"/>
    </xf>
    <xf numFmtId="4" fontId="4" fillId="0" borderId="15" xfId="0" applyNumberFormat="1" applyFont="1" applyBorder="1" applyAlignment="1">
      <alignment horizontal="right" vertical="center"/>
    </xf>
    <xf numFmtId="4" fontId="0" fillId="0" borderId="0" xfId="0" applyNumberFormat="1"/>
    <xf numFmtId="0" fontId="6" fillId="0" borderId="0" xfId="0" applyFont="1"/>
    <xf numFmtId="0" fontId="0" fillId="0" borderId="0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4" fontId="4" fillId="0" borderId="22" xfId="0" applyNumberFormat="1" applyFont="1" applyBorder="1" applyAlignment="1">
      <alignment horizontal="right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4" fontId="4" fillId="0" borderId="21" xfId="0" applyNumberFormat="1" applyFont="1" applyBorder="1" applyAlignment="1">
      <alignment horizontal="right" vertical="center"/>
    </xf>
    <xf numFmtId="0" fontId="3" fillId="0" borderId="20" xfId="0" applyFont="1" applyBorder="1" applyAlignment="1">
      <alignment horizontal="left" vertical="center"/>
    </xf>
    <xf numFmtId="4" fontId="5" fillId="0" borderId="15" xfId="0" applyNumberFormat="1" applyFont="1" applyBorder="1" applyAlignment="1">
      <alignment horizontal="right" vertical="center"/>
    </xf>
    <xf numFmtId="0" fontId="3" fillId="0" borderId="23" xfId="0" applyFont="1" applyBorder="1" applyAlignment="1">
      <alignment horizontal="left" vertical="center"/>
    </xf>
    <xf numFmtId="0" fontId="3" fillId="0" borderId="25" xfId="0" applyFont="1" applyBorder="1" applyAlignment="1">
      <alignment horizontal="left" vertical="center"/>
    </xf>
    <xf numFmtId="4" fontId="5" fillId="0" borderId="22" xfId="0" applyNumberFormat="1" applyFont="1" applyBorder="1" applyAlignment="1">
      <alignment horizontal="right" vertical="center"/>
    </xf>
    <xf numFmtId="0" fontId="3" fillId="0" borderId="20" xfId="0" applyFont="1" applyBorder="1" applyAlignment="1">
      <alignment horizontal="left" vertical="center"/>
    </xf>
    <xf numFmtId="0" fontId="3" fillId="0" borderId="21" xfId="0" applyFont="1" applyBorder="1" applyAlignment="1">
      <alignment horizontal="left" vertical="center"/>
    </xf>
    <xf numFmtId="0" fontId="2" fillId="0" borderId="22" xfId="0" applyFont="1" applyBorder="1" applyAlignment="1">
      <alignment horizontal="left" vertical="center"/>
    </xf>
    <xf numFmtId="0" fontId="2" fillId="0" borderId="24" xfId="0" applyFont="1" applyBorder="1" applyAlignment="1">
      <alignment horizontal="left" vertical="center"/>
    </xf>
    <xf numFmtId="0" fontId="3" fillId="0" borderId="17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 wrapText="1"/>
    </xf>
    <xf numFmtId="0" fontId="2" fillId="0" borderId="18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/>
    </xf>
    <xf numFmtId="0" fontId="1" fillId="0" borderId="0" xfId="0" applyFont="1" applyBorder="1" applyAlignment="1">
      <alignment horizontal="right" vertical="center"/>
    </xf>
    <xf numFmtId="0" fontId="1" fillId="0" borderId="6" xfId="0" applyFont="1" applyBorder="1" applyAlignment="1">
      <alignment horizontal="right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4" fontId="5" fillId="4" borderId="15" xfId="0" applyNumberFormat="1" applyFont="1" applyFill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15980</xdr:colOff>
      <xdr:row>80</xdr:row>
      <xdr:rowOff>5040</xdr:rowOff>
    </xdr:from>
    <xdr:to>
      <xdr:col>9</xdr:col>
      <xdr:colOff>255731</xdr:colOff>
      <xdr:row>88</xdr:row>
      <xdr:rowOff>82544</xdr:rowOff>
    </xdr:to>
    <xdr:grpSp>
      <xdr:nvGrpSpPr>
        <xdr:cNvPr id="2" name="Grupo 1">
          <a:extLst>
            <a:ext uri="{FF2B5EF4-FFF2-40B4-BE49-F238E27FC236}">
              <a16:creationId xmlns="" xmlns:a16="http://schemas.microsoft.com/office/drawing/2014/main" id="{CC4B91FA-0CB0-40FD-9A62-21CDBB412524}"/>
            </a:ext>
          </a:extLst>
        </xdr:cNvPr>
        <xdr:cNvGrpSpPr>
          <a:grpSpLocks/>
        </xdr:cNvGrpSpPr>
      </xdr:nvGrpSpPr>
      <xdr:grpSpPr bwMode="auto">
        <a:xfrm>
          <a:off x="15980" y="12793940"/>
          <a:ext cx="8424901" cy="1601504"/>
          <a:chOff x="-17500" y="6493112"/>
          <a:chExt cx="7029625" cy="861578"/>
        </a:xfrm>
      </xdr:grpSpPr>
      <xdr:sp macro="" textlink="">
        <xdr:nvSpPr>
          <xdr:cNvPr id="3" name="Text Box 6">
            <a:extLst>
              <a:ext uri="{FF2B5EF4-FFF2-40B4-BE49-F238E27FC236}">
                <a16:creationId xmlns="" xmlns:a16="http://schemas.microsoft.com/office/drawing/2014/main" id="{69C875EC-75DB-4270-8574-80228DEE4124}"/>
              </a:ext>
            </a:extLst>
          </xdr:cNvPr>
          <xdr:cNvSpPr txBox="1">
            <a:spLocks noChangeArrowheads="1"/>
          </xdr:cNvSpPr>
        </xdr:nvSpPr>
        <xdr:spPr bwMode="auto">
          <a:xfrm flipH="1">
            <a:off x="5198644" y="6497230"/>
            <a:ext cx="1813481" cy="84037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algn="ctr" rtl="1">
              <a:defRPr sz="1000"/>
            </a:pPr>
            <a:r>
              <a:rPr lang="es-MX" sz="900" b="1" i="0" strike="noStrike">
                <a:solidFill>
                  <a:srgbClr val="000000"/>
                </a:solidFill>
                <a:latin typeface="Arial"/>
                <a:cs typeface="Arial"/>
              </a:rPr>
              <a:t>Autorizó:</a:t>
            </a:r>
            <a:endParaRPr lang="es-MX" sz="9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ctr" rtl="1">
              <a:defRPr sz="1000"/>
            </a:pPr>
            <a:r>
              <a:rPr lang="es-MX" sz="900" b="0" i="0" strike="noStrike">
                <a:solidFill>
                  <a:srgbClr val="000000"/>
                </a:solidFill>
                <a:latin typeface="Arial"/>
                <a:cs typeface="Arial"/>
              </a:rPr>
              <a:t> </a:t>
            </a:r>
          </a:p>
          <a:p>
            <a:pPr algn="ctr" rtl="1">
              <a:defRPr sz="1000"/>
            </a:pPr>
            <a:endParaRPr lang="es-MX" sz="900" b="1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ctr" rtl="1">
              <a:defRPr sz="1000"/>
            </a:pPr>
            <a:endParaRPr lang="es-MX" sz="900" b="1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ctr" rtl="1">
              <a:defRPr sz="1000"/>
            </a:pPr>
            <a:endParaRPr lang="es-MX" sz="900" b="1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ctr" rtl="1">
              <a:defRPr sz="1000"/>
            </a:pPr>
            <a:endParaRPr lang="es-MX" sz="900" b="1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ctr" rtl="1">
              <a:defRPr sz="1000"/>
            </a:pPr>
            <a:r>
              <a:rPr lang="es-MX" sz="900" b="1" i="0" strike="noStrike">
                <a:solidFill>
                  <a:srgbClr val="000000"/>
                </a:solidFill>
                <a:latin typeface="Arial"/>
                <a:cs typeface="Arial"/>
              </a:rPr>
              <a:t>_________________________</a:t>
            </a:r>
          </a:p>
          <a:p>
            <a:pPr algn="ctr" rtl="1">
              <a:defRPr sz="1000"/>
            </a:pPr>
            <a:r>
              <a:rPr lang="es-MX" sz="900" b="1" i="0" strike="noStrike">
                <a:solidFill>
                  <a:srgbClr val="000000"/>
                </a:solidFill>
                <a:latin typeface="Arial"/>
                <a:cs typeface="Arial"/>
              </a:rPr>
              <a:t>QBP. Sara Salinas</a:t>
            </a:r>
            <a:r>
              <a:rPr lang="es-MX" sz="900" b="1" i="0" strike="noStrike" baseline="0">
                <a:solidFill>
                  <a:srgbClr val="000000"/>
                </a:solidFill>
                <a:latin typeface="Arial"/>
                <a:cs typeface="Arial"/>
              </a:rPr>
              <a:t> Bravo</a:t>
            </a:r>
            <a:endParaRPr lang="es-MX" sz="900" b="1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ctr" rtl="1">
              <a:defRPr sz="1000"/>
            </a:pPr>
            <a:r>
              <a:rPr lang="es-MX" sz="900" b="1" i="0" strike="noStrike">
                <a:solidFill>
                  <a:srgbClr val="000000"/>
                </a:solidFill>
                <a:latin typeface="Arial"/>
                <a:cs typeface="Arial"/>
              </a:rPr>
              <a:t> Presidenta Municipal</a:t>
            </a:r>
            <a:r>
              <a:rPr lang="es-MX" sz="900" b="1" i="0" strike="noStrike" baseline="0">
                <a:solidFill>
                  <a:srgbClr val="000000"/>
                </a:solidFill>
                <a:latin typeface="Arial"/>
                <a:cs typeface="Arial"/>
              </a:rPr>
              <a:t> </a:t>
            </a:r>
            <a:endParaRPr lang="es-MX" sz="900" b="1" i="0" strike="noStrike">
              <a:solidFill>
                <a:srgbClr val="000000"/>
              </a:solidFill>
              <a:latin typeface="Arial"/>
              <a:cs typeface="Arial"/>
            </a:endParaRPr>
          </a:p>
        </xdr:txBody>
      </xdr:sp>
      <xdr:sp macro="" textlink="">
        <xdr:nvSpPr>
          <xdr:cNvPr id="4" name="Text Box 9">
            <a:extLst>
              <a:ext uri="{FF2B5EF4-FFF2-40B4-BE49-F238E27FC236}">
                <a16:creationId xmlns="" xmlns:a16="http://schemas.microsoft.com/office/drawing/2014/main" id="{4C121D26-B9AE-4624-B337-FADA1E80E5F4}"/>
              </a:ext>
            </a:extLst>
          </xdr:cNvPr>
          <xdr:cNvSpPr txBox="1">
            <a:spLocks noChangeArrowheads="1"/>
          </xdr:cNvSpPr>
        </xdr:nvSpPr>
        <xdr:spPr bwMode="auto">
          <a:xfrm>
            <a:off x="3411847" y="6493112"/>
            <a:ext cx="1885065" cy="82058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algn="ctr" rtl="1">
              <a:defRPr sz="1000"/>
            </a:pPr>
            <a:r>
              <a:rPr lang="es-MX" sz="900" b="1" i="0" strike="noStrike">
                <a:solidFill>
                  <a:srgbClr val="000000"/>
                </a:solidFill>
                <a:latin typeface="Arial"/>
                <a:cs typeface="Arial"/>
              </a:rPr>
              <a:t>Vº. Bº.</a:t>
            </a:r>
            <a:endParaRPr lang="es-MX" sz="9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ctr" rtl="1">
              <a:defRPr sz="1000"/>
            </a:pPr>
            <a:endParaRPr lang="es-MX" sz="9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ctr" rtl="1">
              <a:defRPr sz="1000"/>
            </a:pPr>
            <a:endParaRPr lang="es-MX" sz="9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ctr" rtl="1">
              <a:defRPr sz="1000"/>
            </a:pPr>
            <a:endParaRPr lang="es-MX" sz="9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ctr" rtl="1">
              <a:defRPr sz="1000"/>
            </a:pPr>
            <a:endParaRPr lang="es-MX" sz="9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ctr" rtl="1">
              <a:defRPr sz="1000"/>
            </a:pPr>
            <a:endParaRPr lang="es-MX" sz="900" b="1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ctr" rtl="1">
              <a:defRPr sz="1000"/>
            </a:pPr>
            <a:r>
              <a:rPr lang="es-MX" sz="900" b="1" i="0" strike="noStrike">
                <a:solidFill>
                  <a:srgbClr val="000000"/>
                </a:solidFill>
                <a:latin typeface="Arial"/>
                <a:cs typeface="Arial"/>
              </a:rPr>
              <a:t>______________________________</a:t>
            </a:r>
          </a:p>
          <a:p>
            <a:pPr algn="ctr" rtl="1">
              <a:defRPr sz="1000"/>
            </a:pPr>
            <a:r>
              <a:rPr lang="es-MX" sz="900" b="1" i="0" strike="noStrike">
                <a:solidFill>
                  <a:srgbClr val="000000"/>
                </a:solidFill>
                <a:latin typeface="Arial"/>
                <a:cs typeface="Arial"/>
              </a:rPr>
              <a:t>C.P. José Luis Rendón Castañón</a:t>
            </a:r>
          </a:p>
          <a:p>
            <a:pPr algn="ctr" rtl="1">
              <a:defRPr sz="1000"/>
            </a:pPr>
            <a:r>
              <a:rPr lang="es-MX" sz="900" b="1" i="0" strike="noStrike">
                <a:solidFill>
                  <a:srgbClr val="000000"/>
                </a:solidFill>
                <a:latin typeface="Arial"/>
                <a:cs typeface="Arial"/>
              </a:rPr>
              <a:t>Síndico Procurador</a:t>
            </a:r>
          </a:p>
        </xdr:txBody>
      </xdr:sp>
      <xdr:sp macro="" textlink="">
        <xdr:nvSpPr>
          <xdr:cNvPr id="5" name="Text Box 8">
            <a:extLst>
              <a:ext uri="{FF2B5EF4-FFF2-40B4-BE49-F238E27FC236}">
                <a16:creationId xmlns="" xmlns:a16="http://schemas.microsoft.com/office/drawing/2014/main" id="{B30D3627-A2CC-49EC-895A-CFF4A82EF13F}"/>
              </a:ext>
            </a:extLst>
          </xdr:cNvPr>
          <xdr:cNvSpPr txBox="1">
            <a:spLocks noChangeArrowheads="1"/>
          </xdr:cNvSpPr>
        </xdr:nvSpPr>
        <xdr:spPr bwMode="auto">
          <a:xfrm>
            <a:off x="-17500" y="6496528"/>
            <a:ext cx="1809302" cy="85816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algn="ctr" rtl="1">
              <a:defRPr sz="1000"/>
            </a:pPr>
            <a:r>
              <a:rPr lang="es-MX" sz="900" b="1" i="0" strike="noStrike">
                <a:solidFill>
                  <a:srgbClr val="000000"/>
                </a:solidFill>
                <a:latin typeface="Arial"/>
                <a:cs typeface="Arial"/>
              </a:rPr>
              <a:t>Elaboró:</a:t>
            </a:r>
            <a:endParaRPr lang="es-MX" sz="9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ctr" rtl="1">
              <a:defRPr sz="1000"/>
            </a:pPr>
            <a:endParaRPr lang="es-MX" sz="9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ctr" rtl="1">
              <a:defRPr sz="1000"/>
            </a:pPr>
            <a:endParaRPr lang="es-MX" sz="9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ctr" rtl="1">
              <a:defRPr sz="1000"/>
            </a:pPr>
            <a:endParaRPr lang="es-MX" sz="9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ctr" rtl="1">
              <a:defRPr sz="1000"/>
            </a:pPr>
            <a:endParaRPr lang="es-MX" sz="900" b="1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ctr" rtl="1">
              <a:defRPr sz="1000"/>
            </a:pPr>
            <a:endParaRPr lang="es-MX" sz="900" b="1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ctr" rtl="1">
              <a:defRPr sz="1000"/>
            </a:pPr>
            <a:r>
              <a:rPr lang="es-MX" sz="900" b="1" i="0" strike="noStrike">
                <a:solidFill>
                  <a:srgbClr val="000000"/>
                </a:solidFill>
                <a:latin typeface="Arial"/>
                <a:cs typeface="Arial"/>
              </a:rPr>
              <a:t>___________________________</a:t>
            </a:r>
          </a:p>
          <a:p>
            <a:pPr algn="ctr" rtl="1">
              <a:defRPr sz="1000"/>
            </a:pPr>
            <a:r>
              <a:rPr lang="es-MX" sz="900" b="1" i="0" strike="noStrike">
                <a:solidFill>
                  <a:srgbClr val="000000"/>
                </a:solidFill>
                <a:latin typeface="Arial"/>
                <a:cs typeface="Arial"/>
              </a:rPr>
              <a:t>Mtra.</a:t>
            </a:r>
            <a:r>
              <a:rPr lang="es-MX" sz="900" b="1" i="0" strike="noStrike" baseline="0">
                <a:solidFill>
                  <a:srgbClr val="000000"/>
                </a:solidFill>
                <a:latin typeface="Arial"/>
                <a:cs typeface="Arial"/>
              </a:rPr>
              <a:t> Gabriela Bernal Deloya</a:t>
            </a:r>
            <a:endParaRPr lang="es-MX" sz="900" b="1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ctr" rtl="1">
              <a:defRPr sz="1000"/>
            </a:pPr>
            <a:r>
              <a:rPr lang="es-MX" sz="900" b="1" i="0" strike="noStrike">
                <a:solidFill>
                  <a:srgbClr val="000000"/>
                </a:solidFill>
                <a:latin typeface="Arial"/>
                <a:cs typeface="Arial"/>
              </a:rPr>
              <a:t>Directora General</a:t>
            </a:r>
            <a:r>
              <a:rPr lang="es-MX" sz="900" b="1" i="0" strike="noStrike" baseline="0">
                <a:solidFill>
                  <a:srgbClr val="000000"/>
                </a:solidFill>
                <a:latin typeface="Arial"/>
                <a:cs typeface="Arial"/>
              </a:rPr>
              <a:t> de Administración y Finanzas</a:t>
            </a:r>
            <a:endParaRPr lang="es-MX" sz="900" b="1" i="0" strike="noStrike">
              <a:solidFill>
                <a:srgbClr val="000000"/>
              </a:solidFill>
              <a:latin typeface="Arial"/>
              <a:cs typeface="Arial"/>
            </a:endParaRPr>
          </a:p>
        </xdr:txBody>
      </xdr:sp>
    </xdr:grpSp>
    <xdr:clientData/>
  </xdr:twoCellAnchor>
  <xdr:twoCellAnchor>
    <xdr:from>
      <xdr:col>2</xdr:col>
      <xdr:colOff>2133600</xdr:colOff>
      <xdr:row>80</xdr:row>
      <xdr:rowOff>6350</xdr:rowOff>
    </xdr:from>
    <xdr:to>
      <xdr:col>4</xdr:col>
      <xdr:colOff>292100</xdr:colOff>
      <xdr:row>87</xdr:row>
      <xdr:rowOff>91440</xdr:rowOff>
    </xdr:to>
    <xdr:sp macro="" textlink="">
      <xdr:nvSpPr>
        <xdr:cNvPr id="6" name="Text Box 9">
          <a:extLst>
            <a:ext uri="{FF2B5EF4-FFF2-40B4-BE49-F238E27FC236}">
              <a16:creationId xmlns="" xmlns:a16="http://schemas.microsoft.com/office/drawing/2014/main" id="{9FA7943A-DB91-432F-8F96-485E7F095DFA}"/>
            </a:ext>
          </a:extLst>
        </xdr:cNvPr>
        <xdr:cNvSpPr txBox="1">
          <a:spLocks noChangeArrowheads="1"/>
        </xdr:cNvSpPr>
      </xdr:nvSpPr>
      <xdr:spPr bwMode="auto">
        <a:xfrm>
          <a:off x="2362200" y="12795250"/>
          <a:ext cx="1600200" cy="14185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Revisó:</a:t>
          </a:r>
          <a:endParaRPr lang="es-MX" sz="9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_______________________</a:t>
          </a: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M.A. Candido Basilio Sales</a:t>
          </a: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Titular</a:t>
          </a:r>
          <a:r>
            <a:rPr lang="es-MX" sz="900" b="1" i="0" strike="noStrike" baseline="0">
              <a:solidFill>
                <a:srgbClr val="000000"/>
              </a:solidFill>
              <a:latin typeface="Arial"/>
              <a:cs typeface="Arial"/>
            </a:rPr>
            <a:t> del Organo de Control Interno</a:t>
          </a: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 editAs="oneCell">
    <xdr:from>
      <xdr:col>0</xdr:col>
      <xdr:colOff>101600</xdr:colOff>
      <xdr:row>1</xdr:row>
      <xdr:rowOff>40640</xdr:rowOff>
    </xdr:from>
    <xdr:to>
      <xdr:col>2</xdr:col>
      <xdr:colOff>689610</xdr:colOff>
      <xdr:row>5</xdr:row>
      <xdr:rowOff>56135</xdr:rowOff>
    </xdr:to>
    <xdr:pic>
      <xdr:nvPicPr>
        <xdr:cNvPr id="7" name="Picture 1" descr="Pict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1600" y="127000"/>
          <a:ext cx="821690" cy="721615"/>
        </a:xfrm>
        <a:prstGeom prst="rect">
          <a:avLst/>
        </a:prstGeom>
      </xdr:spPr>
    </xdr:pic>
    <xdr:clientData/>
  </xdr:twoCellAnchor>
  <xdr:twoCellAnchor editAs="oneCell">
    <xdr:from>
      <xdr:col>7</xdr:col>
      <xdr:colOff>640081</xdr:colOff>
      <xdr:row>2</xdr:row>
      <xdr:rowOff>10160</xdr:rowOff>
    </xdr:from>
    <xdr:to>
      <xdr:col>8</xdr:col>
      <xdr:colOff>741681</xdr:colOff>
      <xdr:row>5</xdr:row>
      <xdr:rowOff>25655</xdr:rowOff>
    </xdr:to>
    <xdr:pic>
      <xdr:nvPicPr>
        <xdr:cNvPr id="8" name="Picture 1" descr="Picture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244081" y="279400"/>
          <a:ext cx="995680" cy="5387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0"/>
  <sheetViews>
    <sheetView tabSelected="1" topLeftCell="A74" zoomScale="150" zoomScaleNormal="150" workbookViewId="0">
      <selection activeCell="K82" sqref="K82"/>
    </sheetView>
  </sheetViews>
  <sheetFormatPr baseColWidth="10" defaultRowHeight="15" x14ac:dyDescent="0.25"/>
  <cols>
    <col min="1" max="2" width="1.7109375" customWidth="1"/>
    <col min="3" max="3" width="37.28515625" customWidth="1"/>
    <col min="4" max="4" width="14.28515625" customWidth="1"/>
    <col min="5" max="5" width="13" customWidth="1"/>
    <col min="6" max="6" width="15" customWidth="1"/>
    <col min="7" max="7" width="13.140625" customWidth="1"/>
    <col min="8" max="8" width="13" customWidth="1"/>
    <col min="9" max="9" width="13.42578125" customWidth="1"/>
    <col min="10" max="10" width="12.7109375" customWidth="1"/>
    <col min="11" max="11" width="12.42578125" bestFit="1" customWidth="1"/>
  </cols>
  <sheetData>
    <row r="1" spans="1:9" ht="6.75" customHeight="1" x14ac:dyDescent="0.25">
      <c r="A1" s="14"/>
      <c r="B1" s="15"/>
      <c r="C1" s="15"/>
      <c r="D1" s="15"/>
      <c r="E1" s="15"/>
      <c r="F1" s="15"/>
      <c r="G1" s="15"/>
      <c r="H1" s="15"/>
      <c r="I1" s="16"/>
    </row>
    <row r="2" spans="1:9" x14ac:dyDescent="0.25">
      <c r="A2" s="17"/>
      <c r="B2" s="13"/>
      <c r="C2" s="13"/>
      <c r="D2" s="13"/>
      <c r="E2" s="13"/>
      <c r="F2" s="13"/>
      <c r="G2" s="13"/>
      <c r="H2" s="40" t="s">
        <v>0</v>
      </c>
      <c r="I2" s="41"/>
    </row>
    <row r="3" spans="1:9" ht="14.25" customHeight="1" x14ac:dyDescent="0.25">
      <c r="A3" s="42" t="s">
        <v>73</v>
      </c>
      <c r="B3" s="43"/>
      <c r="C3" s="43"/>
      <c r="D3" s="43"/>
      <c r="E3" s="43"/>
      <c r="F3" s="43"/>
      <c r="G3" s="43"/>
      <c r="H3" s="43"/>
      <c r="I3" s="44"/>
    </row>
    <row r="4" spans="1:9" ht="14.25" customHeight="1" x14ac:dyDescent="0.25">
      <c r="A4" s="45" t="s">
        <v>1</v>
      </c>
      <c r="B4" s="46"/>
      <c r="C4" s="46"/>
      <c r="D4" s="46"/>
      <c r="E4" s="46"/>
      <c r="F4" s="46"/>
      <c r="G4" s="46"/>
      <c r="H4" s="46"/>
      <c r="I4" s="47"/>
    </row>
    <row r="5" spans="1:9" ht="13.7" customHeight="1" x14ac:dyDescent="0.25">
      <c r="A5" s="45" t="s">
        <v>74</v>
      </c>
      <c r="B5" s="46"/>
      <c r="C5" s="46"/>
      <c r="D5" s="46"/>
      <c r="E5" s="46"/>
      <c r="F5" s="46"/>
      <c r="G5" s="46"/>
      <c r="H5" s="46"/>
      <c r="I5" s="47"/>
    </row>
    <row r="6" spans="1:9" ht="9.75" customHeight="1" thickBot="1" x14ac:dyDescent="0.3">
      <c r="A6" s="48" t="s">
        <v>2</v>
      </c>
      <c r="B6" s="49"/>
      <c r="C6" s="49"/>
      <c r="D6" s="49"/>
      <c r="E6" s="49"/>
      <c r="F6" s="49"/>
      <c r="G6" s="49"/>
      <c r="H6" s="49"/>
      <c r="I6" s="50"/>
    </row>
    <row r="7" spans="1:9" ht="9.75" customHeight="1" thickBot="1" x14ac:dyDescent="0.3">
      <c r="A7" s="51" t="s">
        <v>3</v>
      </c>
      <c r="B7" s="52"/>
      <c r="C7" s="53"/>
      <c r="D7" s="60" t="s">
        <v>4</v>
      </c>
      <c r="E7" s="61"/>
      <c r="F7" s="61"/>
      <c r="G7" s="61"/>
      <c r="H7" s="62"/>
      <c r="I7" s="63" t="s">
        <v>5</v>
      </c>
    </row>
    <row r="8" spans="1:9" ht="12.75" customHeight="1" x14ac:dyDescent="0.25">
      <c r="A8" s="54"/>
      <c r="B8" s="55"/>
      <c r="C8" s="56"/>
      <c r="D8" s="63" t="s">
        <v>6</v>
      </c>
      <c r="E8" s="63" t="s">
        <v>7</v>
      </c>
      <c r="F8" s="66" t="s">
        <v>8</v>
      </c>
      <c r="G8" s="66" t="s">
        <v>9</v>
      </c>
      <c r="H8" s="66" t="s">
        <v>10</v>
      </c>
      <c r="I8" s="64"/>
    </row>
    <row r="9" spans="1:9" ht="9" customHeight="1" thickBot="1" x14ac:dyDescent="0.3">
      <c r="A9" s="57"/>
      <c r="B9" s="58"/>
      <c r="C9" s="59"/>
      <c r="D9" s="65"/>
      <c r="E9" s="65"/>
      <c r="F9" s="67"/>
      <c r="G9" s="67"/>
      <c r="H9" s="67"/>
      <c r="I9" s="65"/>
    </row>
    <row r="10" spans="1:9" ht="10.5" customHeight="1" x14ac:dyDescent="0.25">
      <c r="A10" s="39" t="s">
        <v>11</v>
      </c>
      <c r="B10" s="39"/>
      <c r="C10" s="39"/>
      <c r="D10" s="23">
        <f>SUM(D11:D18)</f>
        <v>86088474.109999999</v>
      </c>
      <c r="E10" s="23">
        <f>SUM(E11:E18)+E39</f>
        <v>35489458.719999999</v>
      </c>
      <c r="F10" s="23">
        <f>SUM(F11:F18)+F39</f>
        <v>121577932.83</v>
      </c>
      <c r="G10" s="23">
        <f>SUM(G11:G18)+G39</f>
        <v>121577932.83</v>
      </c>
      <c r="H10" s="23">
        <f t="shared" ref="H10" si="0">SUM(H11:H18)+H39</f>
        <v>121577932.83</v>
      </c>
      <c r="I10" s="23">
        <f>H10-D10</f>
        <v>35489458.719999999</v>
      </c>
    </row>
    <row r="11" spans="1:9" ht="9.75" customHeight="1" x14ac:dyDescent="0.25">
      <c r="A11" s="2"/>
      <c r="B11" s="35" t="s">
        <v>12</v>
      </c>
      <c r="C11" s="36"/>
      <c r="D11" s="10">
        <v>5227269.88</v>
      </c>
      <c r="E11" s="10">
        <v>2528044.65</v>
      </c>
      <c r="F11" s="10">
        <f>D11+E11</f>
        <v>7755314.5299999993</v>
      </c>
      <c r="G11" s="10">
        <v>7755314.5300000003</v>
      </c>
      <c r="H11" s="10">
        <v>7755314.5300000003</v>
      </c>
      <c r="I11" s="10">
        <f t="shared" ref="I11:I29" si="1">H11-D11</f>
        <v>2528044.6500000004</v>
      </c>
    </row>
    <row r="12" spans="1:9" ht="9.75" customHeight="1" x14ac:dyDescent="0.25">
      <c r="A12" s="2"/>
      <c r="B12" s="35" t="s">
        <v>13</v>
      </c>
      <c r="C12" s="36"/>
      <c r="D12" s="10">
        <v>0</v>
      </c>
      <c r="E12" s="10">
        <v>0</v>
      </c>
      <c r="F12" s="10">
        <f t="shared" ref="F12:F16" si="2">D12+E12</f>
        <v>0</v>
      </c>
      <c r="G12" s="10">
        <f t="shared" ref="G12:H16" si="3">F12</f>
        <v>0</v>
      </c>
      <c r="H12" s="10">
        <f t="shared" si="3"/>
        <v>0</v>
      </c>
      <c r="I12" s="10">
        <f t="shared" si="1"/>
        <v>0</v>
      </c>
    </row>
    <row r="13" spans="1:9" ht="9.75" customHeight="1" x14ac:dyDescent="0.25">
      <c r="A13" s="2"/>
      <c r="B13" s="35" t="s">
        <v>14</v>
      </c>
      <c r="C13" s="36"/>
      <c r="D13" s="10">
        <v>0</v>
      </c>
      <c r="E13" s="10">
        <v>0</v>
      </c>
      <c r="F13" s="10">
        <f t="shared" si="2"/>
        <v>0</v>
      </c>
      <c r="G13" s="10">
        <f t="shared" si="3"/>
        <v>0</v>
      </c>
      <c r="H13" s="10">
        <f t="shared" si="3"/>
        <v>0</v>
      </c>
      <c r="I13" s="10">
        <f t="shared" si="1"/>
        <v>0</v>
      </c>
    </row>
    <row r="14" spans="1:9" ht="9.75" customHeight="1" x14ac:dyDescent="0.25">
      <c r="A14" s="2"/>
      <c r="B14" s="35" t="s">
        <v>15</v>
      </c>
      <c r="C14" s="36"/>
      <c r="D14" s="10">
        <v>17861799.219999999</v>
      </c>
      <c r="E14" s="10">
        <v>16988505.440000001</v>
      </c>
      <c r="F14" s="10">
        <f t="shared" si="2"/>
        <v>34850304.659999996</v>
      </c>
      <c r="G14" s="10">
        <v>34850304.659999996</v>
      </c>
      <c r="H14" s="10">
        <f t="shared" si="3"/>
        <v>34850304.659999996</v>
      </c>
      <c r="I14" s="10">
        <f t="shared" si="1"/>
        <v>16988505.439999998</v>
      </c>
    </row>
    <row r="15" spans="1:9" ht="9.75" customHeight="1" x14ac:dyDescent="0.25">
      <c r="A15" s="2"/>
      <c r="B15" s="35" t="s">
        <v>16</v>
      </c>
      <c r="C15" s="36"/>
      <c r="D15" s="10">
        <v>338806.01</v>
      </c>
      <c r="E15" s="10">
        <v>612642.76</v>
      </c>
      <c r="F15" s="10">
        <f t="shared" si="2"/>
        <v>951448.77</v>
      </c>
      <c r="G15" s="10">
        <v>951448.77</v>
      </c>
      <c r="H15" s="10">
        <f t="shared" si="3"/>
        <v>951448.77</v>
      </c>
      <c r="I15" s="10">
        <f t="shared" si="1"/>
        <v>612642.76</v>
      </c>
    </row>
    <row r="16" spans="1:9" ht="9.75" customHeight="1" x14ac:dyDescent="0.25">
      <c r="A16" s="2"/>
      <c r="B16" s="35" t="s">
        <v>17</v>
      </c>
      <c r="C16" s="36"/>
      <c r="D16" s="10">
        <v>703215</v>
      </c>
      <c r="E16" s="10">
        <v>4293658.8499999996</v>
      </c>
      <c r="F16" s="10">
        <f t="shared" si="2"/>
        <v>4996873.8499999996</v>
      </c>
      <c r="G16" s="10">
        <v>4996873.8499999996</v>
      </c>
      <c r="H16" s="10">
        <f t="shared" si="3"/>
        <v>4996873.8499999996</v>
      </c>
      <c r="I16" s="10">
        <f t="shared" si="1"/>
        <v>4293658.8499999996</v>
      </c>
    </row>
    <row r="17" spans="1:11" ht="9.75" customHeight="1" x14ac:dyDescent="0.25">
      <c r="A17" s="2"/>
      <c r="B17" s="35" t="s">
        <v>18</v>
      </c>
      <c r="C17" s="36"/>
      <c r="D17" s="10">
        <v>0</v>
      </c>
      <c r="E17" s="10">
        <v>0</v>
      </c>
      <c r="F17" s="10">
        <v>0</v>
      </c>
      <c r="G17" s="10">
        <v>0</v>
      </c>
      <c r="H17" s="10">
        <v>0</v>
      </c>
      <c r="I17" s="10">
        <f t="shared" si="1"/>
        <v>0</v>
      </c>
    </row>
    <row r="18" spans="1:11" ht="18" customHeight="1" x14ac:dyDescent="0.25">
      <c r="A18" s="2"/>
      <c r="B18" s="31" t="s">
        <v>19</v>
      </c>
      <c r="C18" s="32"/>
      <c r="D18" s="10">
        <f>SUM(D19:D29)</f>
        <v>61957384</v>
      </c>
      <c r="E18" s="10">
        <f t="shared" ref="E18" si="4">SUM(E19:E29)</f>
        <v>8768698.0199999996</v>
      </c>
      <c r="F18" s="10">
        <f>SUM(F19:F29)</f>
        <v>70726082.019999996</v>
      </c>
      <c r="G18" s="10">
        <f t="shared" ref="G18:I18" si="5">SUM(G19:G29)</f>
        <v>70726082.019999996</v>
      </c>
      <c r="H18" s="10">
        <f t="shared" si="5"/>
        <v>70726082.019999996</v>
      </c>
      <c r="I18" s="10">
        <f t="shared" si="5"/>
        <v>8768698.0200000033</v>
      </c>
      <c r="K18" s="11"/>
    </row>
    <row r="19" spans="1:11" ht="9.75" customHeight="1" x14ac:dyDescent="0.25">
      <c r="A19" s="2"/>
      <c r="B19" s="3"/>
      <c r="C19" s="4" t="s">
        <v>20</v>
      </c>
      <c r="D19" s="10">
        <v>46928345</v>
      </c>
      <c r="E19" s="10">
        <v>-517607.19</v>
      </c>
      <c r="F19" s="10">
        <f>D19+E19</f>
        <v>46410737.810000002</v>
      </c>
      <c r="G19" s="10">
        <v>46410737.810000002</v>
      </c>
      <c r="H19" s="10">
        <v>46410737.810000002</v>
      </c>
      <c r="I19" s="10">
        <f t="shared" si="1"/>
        <v>-517607.18999999762</v>
      </c>
    </row>
    <row r="20" spans="1:11" ht="9.75" customHeight="1" x14ac:dyDescent="0.25">
      <c r="A20" s="2"/>
      <c r="B20" s="3"/>
      <c r="C20" s="4" t="s">
        <v>21</v>
      </c>
      <c r="D20" s="10">
        <v>8040901</v>
      </c>
      <c r="E20" s="10">
        <v>2867232.22</v>
      </c>
      <c r="F20" s="10">
        <f t="shared" ref="F20:F28" si="6">D20+E20</f>
        <v>10908133.220000001</v>
      </c>
      <c r="G20" s="10">
        <v>10908133.220000001</v>
      </c>
      <c r="H20" s="10">
        <v>10908133.220000001</v>
      </c>
      <c r="I20" s="10">
        <f t="shared" si="1"/>
        <v>2867232.2200000007</v>
      </c>
    </row>
    <row r="21" spans="1:11" ht="9.75" customHeight="1" x14ac:dyDescent="0.25">
      <c r="A21" s="2"/>
      <c r="B21" s="3"/>
      <c r="C21" s="4" t="s">
        <v>22</v>
      </c>
      <c r="D21" s="10">
        <v>0</v>
      </c>
      <c r="E21" s="10">
        <v>0</v>
      </c>
      <c r="F21" s="10">
        <f t="shared" si="6"/>
        <v>0</v>
      </c>
      <c r="G21" s="10">
        <f t="shared" ref="G21:H29" si="7">E21</f>
        <v>0</v>
      </c>
      <c r="H21" s="10">
        <f t="shared" si="7"/>
        <v>0</v>
      </c>
      <c r="I21" s="10">
        <f t="shared" si="1"/>
        <v>0</v>
      </c>
      <c r="K21" s="11"/>
    </row>
    <row r="22" spans="1:11" ht="9.75" customHeight="1" x14ac:dyDescent="0.25">
      <c r="A22" s="2"/>
      <c r="B22" s="3"/>
      <c r="C22" s="4" t="s">
        <v>72</v>
      </c>
      <c r="D22" s="10">
        <v>2624440</v>
      </c>
      <c r="E22" s="10">
        <v>-279334.2</v>
      </c>
      <c r="F22" s="10">
        <f t="shared" si="6"/>
        <v>2345105.7999999998</v>
      </c>
      <c r="G22" s="10">
        <v>2345105.7999999998</v>
      </c>
      <c r="H22" s="10">
        <v>2345105.7999999998</v>
      </c>
      <c r="I22" s="10">
        <f t="shared" si="1"/>
        <v>-279334.20000000019</v>
      </c>
    </row>
    <row r="23" spans="1:11" ht="9.75" customHeight="1" x14ac:dyDescent="0.25">
      <c r="A23" s="2"/>
      <c r="B23" s="3"/>
      <c r="C23" s="4" t="s">
        <v>23</v>
      </c>
      <c r="D23" s="10"/>
      <c r="E23" s="10"/>
      <c r="F23" s="10">
        <f t="shared" si="6"/>
        <v>0</v>
      </c>
      <c r="G23" s="10">
        <f t="shared" si="7"/>
        <v>0</v>
      </c>
      <c r="H23" s="10">
        <f t="shared" si="7"/>
        <v>0</v>
      </c>
      <c r="I23" s="10">
        <f t="shared" si="1"/>
        <v>0</v>
      </c>
    </row>
    <row r="24" spans="1:11" ht="9.75" customHeight="1" x14ac:dyDescent="0.25">
      <c r="A24" s="2"/>
      <c r="B24" s="3"/>
      <c r="C24" s="4" t="s">
        <v>24</v>
      </c>
      <c r="D24" s="10"/>
      <c r="E24" s="10"/>
      <c r="F24" s="10">
        <f t="shared" si="6"/>
        <v>0</v>
      </c>
      <c r="G24" s="10">
        <f t="shared" si="7"/>
        <v>0</v>
      </c>
      <c r="H24" s="10">
        <f t="shared" si="7"/>
        <v>0</v>
      </c>
      <c r="I24" s="10">
        <f t="shared" si="1"/>
        <v>0</v>
      </c>
    </row>
    <row r="25" spans="1:11" ht="9.75" customHeight="1" x14ac:dyDescent="0.25">
      <c r="A25" s="2"/>
      <c r="B25" s="3"/>
      <c r="C25" s="4" t="s">
        <v>25</v>
      </c>
      <c r="D25" s="10"/>
      <c r="E25" s="10"/>
      <c r="F25" s="10">
        <f t="shared" si="6"/>
        <v>0</v>
      </c>
      <c r="G25" s="10">
        <f t="shared" si="7"/>
        <v>0</v>
      </c>
      <c r="H25" s="10">
        <f t="shared" si="7"/>
        <v>0</v>
      </c>
      <c r="I25" s="10">
        <f t="shared" si="1"/>
        <v>0</v>
      </c>
      <c r="K25" s="11"/>
    </row>
    <row r="26" spans="1:11" ht="9.75" customHeight="1" x14ac:dyDescent="0.25">
      <c r="A26" s="2"/>
      <c r="B26" s="3"/>
      <c r="C26" s="4" t="s">
        <v>26</v>
      </c>
      <c r="D26" s="10"/>
      <c r="E26" s="10"/>
      <c r="F26" s="10">
        <f t="shared" si="6"/>
        <v>0</v>
      </c>
      <c r="G26" s="10">
        <f t="shared" si="7"/>
        <v>0</v>
      </c>
      <c r="H26" s="10">
        <f t="shared" si="7"/>
        <v>0</v>
      </c>
      <c r="I26" s="10">
        <f t="shared" si="1"/>
        <v>0</v>
      </c>
    </row>
    <row r="27" spans="1:11" ht="9.75" customHeight="1" x14ac:dyDescent="0.25">
      <c r="A27" s="2"/>
      <c r="B27" s="3"/>
      <c r="C27" s="4" t="s">
        <v>27</v>
      </c>
      <c r="D27" s="10">
        <v>4363698</v>
      </c>
      <c r="E27" s="10">
        <v>-691268.98</v>
      </c>
      <c r="F27" s="10">
        <f t="shared" si="6"/>
        <v>3672429.02</v>
      </c>
      <c r="G27" s="10">
        <v>3672429.02</v>
      </c>
      <c r="H27" s="10">
        <v>3672429.02</v>
      </c>
      <c r="I27" s="10">
        <f t="shared" si="1"/>
        <v>-691268.98</v>
      </c>
    </row>
    <row r="28" spans="1:11" ht="9.75" customHeight="1" x14ac:dyDescent="0.25">
      <c r="A28" s="2"/>
      <c r="B28" s="3"/>
      <c r="C28" s="4" t="s">
        <v>28</v>
      </c>
      <c r="D28" s="10">
        <v>0</v>
      </c>
      <c r="E28" s="10">
        <v>3741193</v>
      </c>
      <c r="F28" s="10">
        <f t="shared" si="6"/>
        <v>3741193</v>
      </c>
      <c r="G28" s="10">
        <v>3741193</v>
      </c>
      <c r="H28" s="10">
        <f t="shared" si="7"/>
        <v>3741193</v>
      </c>
      <c r="I28" s="10">
        <f t="shared" si="1"/>
        <v>3741193</v>
      </c>
    </row>
    <row r="29" spans="1:11" ht="16.5" x14ac:dyDescent="0.25">
      <c r="A29" s="2"/>
      <c r="B29" s="3"/>
      <c r="C29" s="5" t="s">
        <v>29</v>
      </c>
      <c r="D29" s="10">
        <v>0</v>
      </c>
      <c r="E29" s="10">
        <v>3648483.17</v>
      </c>
      <c r="F29" s="10">
        <f t="shared" ref="F29" si="8">E29</f>
        <v>3648483.17</v>
      </c>
      <c r="G29" s="10">
        <f t="shared" si="7"/>
        <v>3648483.17</v>
      </c>
      <c r="H29" s="10">
        <f t="shared" ref="H29" si="9">F29</f>
        <v>3648483.17</v>
      </c>
      <c r="I29" s="10">
        <f t="shared" si="1"/>
        <v>3648483.17</v>
      </c>
    </row>
    <row r="30" spans="1:11" ht="18.399999999999999" customHeight="1" x14ac:dyDescent="0.25">
      <c r="A30" s="2"/>
      <c r="B30" s="31" t="s">
        <v>30</v>
      </c>
      <c r="C30" s="32"/>
      <c r="D30" s="10"/>
      <c r="E30" s="10"/>
      <c r="F30" s="10"/>
      <c r="G30" s="10"/>
      <c r="H30" s="10"/>
      <c r="I30" s="10"/>
    </row>
    <row r="31" spans="1:11" ht="9.75" customHeight="1" x14ac:dyDescent="0.25">
      <c r="A31" s="2"/>
      <c r="B31" s="3"/>
      <c r="C31" s="4" t="s">
        <v>31</v>
      </c>
      <c r="D31" s="10"/>
      <c r="E31" s="10"/>
      <c r="F31" s="10"/>
      <c r="G31" s="10"/>
      <c r="H31" s="10"/>
      <c r="I31" s="10"/>
      <c r="K31" s="12"/>
    </row>
    <row r="32" spans="1:11" ht="9.75" customHeight="1" x14ac:dyDescent="0.25">
      <c r="A32" s="2"/>
      <c r="B32" s="3"/>
      <c r="C32" s="4" t="s">
        <v>32</v>
      </c>
      <c r="D32" s="10"/>
      <c r="E32" s="10"/>
      <c r="F32" s="10"/>
      <c r="G32" s="10"/>
      <c r="H32" s="10"/>
      <c r="I32" s="10"/>
    </row>
    <row r="33" spans="1:11" ht="9.75" customHeight="1" x14ac:dyDescent="0.25">
      <c r="A33" s="2"/>
      <c r="B33" s="3"/>
      <c r="C33" s="4" t="s">
        <v>33</v>
      </c>
      <c r="D33" s="10"/>
      <c r="E33" s="10"/>
      <c r="F33" s="10"/>
      <c r="G33" s="10"/>
      <c r="H33" s="10"/>
      <c r="I33" s="10"/>
    </row>
    <row r="34" spans="1:11" ht="9.75" customHeight="1" x14ac:dyDescent="0.25">
      <c r="A34" s="2"/>
      <c r="B34" s="3"/>
      <c r="C34" s="4" t="s">
        <v>34</v>
      </c>
      <c r="D34" s="10"/>
      <c r="E34" s="10"/>
      <c r="F34" s="10"/>
      <c r="G34" s="10"/>
      <c r="H34" s="10"/>
      <c r="I34" s="10"/>
    </row>
    <row r="35" spans="1:11" ht="9.75" customHeight="1" x14ac:dyDescent="0.25">
      <c r="A35" s="2"/>
      <c r="B35" s="3"/>
      <c r="C35" s="4" t="s">
        <v>35</v>
      </c>
      <c r="D35" s="10"/>
      <c r="E35" s="10"/>
      <c r="F35" s="10"/>
      <c r="G35" s="10"/>
      <c r="H35" s="10"/>
      <c r="I35" s="10"/>
    </row>
    <row r="36" spans="1:11" ht="9.75" customHeight="1" x14ac:dyDescent="0.25">
      <c r="A36" s="2"/>
      <c r="B36" s="35" t="s">
        <v>36</v>
      </c>
      <c r="C36" s="36"/>
      <c r="D36" s="10"/>
      <c r="E36" s="10"/>
      <c r="F36" s="10"/>
      <c r="G36" s="10"/>
      <c r="H36" s="10"/>
      <c r="I36" s="10"/>
    </row>
    <row r="37" spans="1:11" ht="9.75" customHeight="1" x14ac:dyDescent="0.25">
      <c r="A37" s="2"/>
      <c r="B37" s="35" t="s">
        <v>37</v>
      </c>
      <c r="C37" s="36"/>
      <c r="D37" s="10">
        <v>0</v>
      </c>
      <c r="E37" s="10">
        <f>E38</f>
        <v>0</v>
      </c>
      <c r="F37" s="10">
        <f>D37</f>
        <v>0</v>
      </c>
      <c r="G37" s="10">
        <f>G38</f>
        <v>0</v>
      </c>
      <c r="H37" s="10">
        <f>H38</f>
        <v>0</v>
      </c>
      <c r="I37" s="10">
        <f>G37-D37</f>
        <v>0</v>
      </c>
    </row>
    <row r="38" spans="1:11" ht="9.75" customHeight="1" x14ac:dyDescent="0.25">
      <c r="A38" s="2"/>
      <c r="B38" s="3"/>
      <c r="C38" s="4" t="s">
        <v>38</v>
      </c>
      <c r="D38" s="10">
        <v>0</v>
      </c>
      <c r="E38" s="10">
        <v>0</v>
      </c>
      <c r="F38" s="10">
        <f>D38</f>
        <v>0</v>
      </c>
      <c r="G38" s="10">
        <v>0</v>
      </c>
      <c r="H38" s="10">
        <f>G38</f>
        <v>0</v>
      </c>
      <c r="I38" s="10">
        <f>G38-D38</f>
        <v>0</v>
      </c>
    </row>
    <row r="39" spans="1:11" ht="9.75" customHeight="1" x14ac:dyDescent="0.25">
      <c r="A39" s="2"/>
      <c r="B39" s="35" t="s">
        <v>39</v>
      </c>
      <c r="C39" s="36"/>
      <c r="D39" s="10">
        <v>0</v>
      </c>
      <c r="E39" s="10">
        <f t="shared" ref="E39" si="10">E40+E41</f>
        <v>2297909</v>
      </c>
      <c r="F39" s="10">
        <f>F40+F41</f>
        <v>2297909</v>
      </c>
      <c r="G39" s="10">
        <f>2297609+G40</f>
        <v>2297909</v>
      </c>
      <c r="H39" s="10">
        <f>2297609+H40</f>
        <v>2297909</v>
      </c>
      <c r="I39" s="10">
        <f>G39-D39</f>
        <v>2297909</v>
      </c>
    </row>
    <row r="40" spans="1:11" ht="17.100000000000001" customHeight="1" x14ac:dyDescent="0.25">
      <c r="A40" s="2"/>
      <c r="B40" s="3"/>
      <c r="C40" s="3" t="s">
        <v>40</v>
      </c>
      <c r="D40" s="10">
        <v>0</v>
      </c>
      <c r="E40" s="10">
        <v>300</v>
      </c>
      <c r="F40" s="10">
        <f>E40</f>
        <v>300</v>
      </c>
      <c r="G40" s="10">
        <v>300</v>
      </c>
      <c r="H40" s="10">
        <f>G40</f>
        <v>300</v>
      </c>
      <c r="I40" s="10">
        <f t="shared" ref="I40:I41" si="11">G40-D40</f>
        <v>300</v>
      </c>
      <c r="K40" s="11"/>
    </row>
    <row r="41" spans="1:11" ht="9.75" customHeight="1" x14ac:dyDescent="0.25">
      <c r="A41" s="2"/>
      <c r="B41" s="3"/>
      <c r="C41" s="4" t="s">
        <v>41</v>
      </c>
      <c r="D41" s="10">
        <v>0</v>
      </c>
      <c r="E41" s="10">
        <v>2297609</v>
      </c>
      <c r="F41" s="10">
        <f>D41+E41</f>
        <v>2297609</v>
      </c>
      <c r="G41" s="10">
        <v>2297609</v>
      </c>
      <c r="H41" s="10">
        <v>2297609</v>
      </c>
      <c r="I41" s="10">
        <f t="shared" si="11"/>
        <v>2297609</v>
      </c>
    </row>
    <row r="42" spans="1:11" ht="6" customHeight="1" x14ac:dyDescent="0.25">
      <c r="A42" s="2"/>
      <c r="B42" s="3"/>
      <c r="C42" s="4"/>
      <c r="D42" s="10"/>
      <c r="E42" s="10"/>
      <c r="F42" s="10"/>
      <c r="G42" s="10"/>
      <c r="H42" s="10"/>
      <c r="I42" s="1"/>
    </row>
    <row r="43" spans="1:11" ht="21.2" customHeight="1" x14ac:dyDescent="0.25">
      <c r="A43" s="34" t="s">
        <v>42</v>
      </c>
      <c r="B43" s="34"/>
      <c r="C43" s="34"/>
      <c r="D43" s="23">
        <f>D10</f>
        <v>86088474.109999999</v>
      </c>
      <c r="E43" s="23">
        <f>E10</f>
        <v>35489458.719999999</v>
      </c>
      <c r="F43" s="23">
        <f t="shared" ref="F43:I43" si="12">F10</f>
        <v>121577932.83</v>
      </c>
      <c r="G43" s="23">
        <f t="shared" si="12"/>
        <v>121577932.83</v>
      </c>
      <c r="H43" s="23">
        <f t="shared" si="12"/>
        <v>121577932.83</v>
      </c>
      <c r="I43" s="23">
        <f t="shared" si="12"/>
        <v>35489458.719999999</v>
      </c>
      <c r="K43" s="11"/>
    </row>
    <row r="44" spans="1:11" ht="19.7" customHeight="1" x14ac:dyDescent="0.25">
      <c r="A44" s="29" t="s">
        <v>43</v>
      </c>
      <c r="B44" s="29"/>
      <c r="C44" s="29"/>
      <c r="D44" s="18"/>
      <c r="E44" s="18"/>
      <c r="F44" s="18"/>
      <c r="G44" s="18"/>
      <c r="H44" s="18"/>
      <c r="I44" s="68">
        <v>35489458.719999999</v>
      </c>
    </row>
    <row r="45" spans="1:11" ht="6" customHeight="1" thickBot="1" x14ac:dyDescent="0.3">
      <c r="A45" s="7"/>
      <c r="B45" s="25"/>
      <c r="C45" s="22"/>
      <c r="D45" s="21"/>
      <c r="E45" s="21"/>
      <c r="F45" s="21"/>
      <c r="G45" s="21"/>
      <c r="H45" s="21"/>
      <c r="I45" s="8"/>
    </row>
    <row r="46" spans="1:11" ht="19.149999999999999" customHeight="1" x14ac:dyDescent="0.25">
      <c r="A46" s="29" t="s">
        <v>44</v>
      </c>
      <c r="B46" s="29"/>
      <c r="C46" s="29"/>
      <c r="D46" s="18"/>
      <c r="E46" s="18"/>
      <c r="F46" s="18"/>
      <c r="G46" s="18"/>
      <c r="H46" s="18"/>
      <c r="I46" s="20"/>
    </row>
    <row r="47" spans="1:11" ht="9.75" customHeight="1" x14ac:dyDescent="0.25">
      <c r="A47" s="2"/>
      <c r="B47" s="35" t="s">
        <v>45</v>
      </c>
      <c r="C47" s="36"/>
      <c r="D47" s="10">
        <f>D50+D51</f>
        <v>113135670</v>
      </c>
      <c r="E47" s="10">
        <f>E50+E51</f>
        <v>20551574.23</v>
      </c>
      <c r="F47" s="10">
        <f t="shared" ref="F47:I47" si="13">F50+F51</f>
        <v>133687244.22999999</v>
      </c>
      <c r="G47" s="10">
        <f t="shared" si="13"/>
        <v>133687239.69999999</v>
      </c>
      <c r="H47" s="10">
        <f t="shared" ref="H47" si="14">H50+H51</f>
        <v>133687239.69999999</v>
      </c>
      <c r="I47" s="10">
        <f t="shared" si="13"/>
        <v>20551569.699999996</v>
      </c>
    </row>
    <row r="48" spans="1:11" ht="16.5" x14ac:dyDescent="0.25">
      <c r="A48" s="2"/>
      <c r="B48" s="3"/>
      <c r="C48" s="5" t="s">
        <v>46</v>
      </c>
      <c r="D48" s="10"/>
      <c r="E48" s="10"/>
      <c r="F48" s="10"/>
      <c r="G48" s="10"/>
      <c r="H48" s="10"/>
      <c r="I48" s="1"/>
    </row>
    <row r="49" spans="1:9" ht="9.75" customHeight="1" x14ac:dyDescent="0.25">
      <c r="A49" s="2"/>
      <c r="B49" s="3"/>
      <c r="C49" s="4" t="s">
        <v>47</v>
      </c>
      <c r="D49" s="10"/>
      <c r="E49" s="10"/>
      <c r="F49" s="10"/>
      <c r="G49" s="10"/>
      <c r="H49" s="10"/>
      <c r="I49" s="1"/>
    </row>
    <row r="50" spans="1:9" ht="9.75" customHeight="1" x14ac:dyDescent="0.25">
      <c r="A50" s="2"/>
      <c r="B50" s="3"/>
      <c r="C50" s="4" t="s">
        <v>48</v>
      </c>
      <c r="D50" s="10">
        <v>72326157</v>
      </c>
      <c r="E50" s="10">
        <v>14155049.689999999</v>
      </c>
      <c r="F50" s="10">
        <f>D50+E50</f>
        <v>86481206.689999998</v>
      </c>
      <c r="G50" s="10">
        <v>86481206.689999998</v>
      </c>
      <c r="H50" s="10">
        <f>G50</f>
        <v>86481206.689999998</v>
      </c>
      <c r="I50" s="10">
        <f>H50-D50</f>
        <v>14155049.689999998</v>
      </c>
    </row>
    <row r="51" spans="1:9" ht="16.5" x14ac:dyDescent="0.25">
      <c r="A51" s="2"/>
      <c r="B51" s="3"/>
      <c r="C51" s="5" t="s">
        <v>49</v>
      </c>
      <c r="D51" s="10">
        <v>40809513</v>
      </c>
      <c r="E51" s="10">
        <v>6396524.54</v>
      </c>
      <c r="F51" s="10">
        <f>D51+E51</f>
        <v>47206037.539999999</v>
      </c>
      <c r="G51" s="10">
        <v>47206033.009999998</v>
      </c>
      <c r="H51" s="10">
        <f>G51</f>
        <v>47206033.009999998</v>
      </c>
      <c r="I51" s="10">
        <f>H51-D51</f>
        <v>6396520.0099999979</v>
      </c>
    </row>
    <row r="52" spans="1:9" ht="9.75" customHeight="1" x14ac:dyDescent="0.25">
      <c r="A52" s="2"/>
      <c r="B52" s="3"/>
      <c r="C52" s="4" t="s">
        <v>50</v>
      </c>
      <c r="D52" s="10"/>
      <c r="E52" s="10"/>
      <c r="F52" s="10"/>
      <c r="G52" s="10"/>
      <c r="H52" s="10"/>
      <c r="I52" s="10"/>
    </row>
    <row r="53" spans="1:9" ht="16.5" x14ac:dyDescent="0.25">
      <c r="A53" s="2"/>
      <c r="B53" s="3"/>
      <c r="C53" s="5" t="s">
        <v>51</v>
      </c>
      <c r="D53" s="10"/>
      <c r="E53" s="10"/>
      <c r="F53" s="10"/>
      <c r="G53" s="10"/>
      <c r="H53" s="10"/>
      <c r="I53" s="10"/>
    </row>
    <row r="54" spans="1:9" ht="16.5" x14ac:dyDescent="0.25">
      <c r="A54" s="2"/>
      <c r="B54" s="3"/>
      <c r="C54" s="5" t="s">
        <v>52</v>
      </c>
      <c r="D54" s="10"/>
      <c r="E54" s="10"/>
      <c r="F54" s="10"/>
      <c r="G54" s="10"/>
      <c r="H54" s="10"/>
      <c r="I54" s="10"/>
    </row>
    <row r="55" spans="1:9" ht="16.5" x14ac:dyDescent="0.25">
      <c r="A55" s="2"/>
      <c r="B55" s="3"/>
      <c r="C55" s="5" t="s">
        <v>53</v>
      </c>
      <c r="D55" s="10"/>
      <c r="E55" s="10"/>
      <c r="F55" s="10"/>
      <c r="G55" s="10"/>
      <c r="H55" s="10"/>
      <c r="I55" s="10"/>
    </row>
    <row r="56" spans="1:9" ht="9.75" customHeight="1" x14ac:dyDescent="0.25">
      <c r="A56" s="2"/>
      <c r="B56" s="35" t="s">
        <v>54</v>
      </c>
      <c r="C56" s="36"/>
      <c r="D56" s="10">
        <f>D60</f>
        <v>0</v>
      </c>
      <c r="E56" s="10">
        <f t="shared" ref="E56:H56" si="15">E60</f>
        <v>5063274</v>
      </c>
      <c r="F56" s="10">
        <f>E56+D56</f>
        <v>5063274</v>
      </c>
      <c r="G56" s="10">
        <f t="shared" si="15"/>
        <v>2672554</v>
      </c>
      <c r="H56" s="10">
        <f t="shared" si="15"/>
        <v>2672554</v>
      </c>
      <c r="I56" s="10">
        <f t="shared" ref="I56:I60" si="16">H56-D56</f>
        <v>2672554</v>
      </c>
    </row>
    <row r="57" spans="1:9" ht="9.75" customHeight="1" x14ac:dyDescent="0.25">
      <c r="A57" s="2"/>
      <c r="B57" s="3"/>
      <c r="C57" s="4" t="s">
        <v>55</v>
      </c>
      <c r="D57" s="9"/>
      <c r="E57" s="9"/>
      <c r="F57" s="9"/>
      <c r="G57" s="9"/>
      <c r="H57" s="9"/>
      <c r="I57" s="10"/>
    </row>
    <row r="58" spans="1:9" ht="9.75" customHeight="1" x14ac:dyDescent="0.25">
      <c r="A58" s="2"/>
      <c r="B58" s="3"/>
      <c r="C58" s="4" t="s">
        <v>56</v>
      </c>
      <c r="D58" s="9"/>
      <c r="E58" s="9"/>
      <c r="F58" s="9"/>
      <c r="G58" s="9"/>
      <c r="H58" s="9"/>
      <c r="I58" s="10"/>
    </row>
    <row r="59" spans="1:9" ht="9.75" customHeight="1" x14ac:dyDescent="0.25">
      <c r="A59" s="2"/>
      <c r="B59" s="3"/>
      <c r="C59" s="4" t="s">
        <v>57</v>
      </c>
      <c r="D59" s="1"/>
      <c r="E59" s="1"/>
      <c r="F59" s="1"/>
      <c r="G59" s="1"/>
      <c r="H59" s="1"/>
      <c r="I59" s="10"/>
    </row>
    <row r="60" spans="1:9" ht="9.75" customHeight="1" x14ac:dyDescent="0.25">
      <c r="A60" s="2"/>
      <c r="B60" s="3"/>
      <c r="C60" s="4" t="s">
        <v>58</v>
      </c>
      <c r="D60" s="10">
        <v>0</v>
      </c>
      <c r="E60" s="10">
        <v>5063274</v>
      </c>
      <c r="F60" s="10">
        <f>E60</f>
        <v>5063274</v>
      </c>
      <c r="G60" s="10">
        <v>2672554</v>
      </c>
      <c r="H60" s="10">
        <f>G60</f>
        <v>2672554</v>
      </c>
      <c r="I60" s="10">
        <f t="shared" si="16"/>
        <v>2672554</v>
      </c>
    </row>
    <row r="61" spans="1:9" ht="9.75" customHeight="1" x14ac:dyDescent="0.25">
      <c r="A61" s="2"/>
      <c r="B61" s="35" t="s">
        <v>59</v>
      </c>
      <c r="C61" s="36"/>
      <c r="D61" s="10"/>
      <c r="E61" s="10"/>
      <c r="F61" s="10"/>
      <c r="G61" s="10"/>
      <c r="H61" s="10"/>
      <c r="I61" s="10"/>
    </row>
    <row r="62" spans="1:9" ht="19.5" customHeight="1" x14ac:dyDescent="0.25">
      <c r="A62" s="2"/>
      <c r="B62" s="3"/>
      <c r="C62" s="5" t="s">
        <v>60</v>
      </c>
      <c r="D62" s="1"/>
      <c r="E62" s="1"/>
      <c r="F62" s="1"/>
      <c r="G62" s="1"/>
      <c r="H62" s="1"/>
      <c r="I62" s="1"/>
    </row>
    <row r="63" spans="1:9" ht="9.75" customHeight="1" x14ac:dyDescent="0.25">
      <c r="A63" s="2"/>
      <c r="B63" s="3"/>
      <c r="C63" s="4" t="s">
        <v>61</v>
      </c>
      <c r="D63" s="1"/>
      <c r="E63" s="1"/>
      <c r="F63" s="1"/>
      <c r="G63" s="1"/>
      <c r="H63" s="1"/>
      <c r="I63" s="1"/>
    </row>
    <row r="64" spans="1:9" x14ac:dyDescent="0.25">
      <c r="A64" s="2"/>
      <c r="B64" s="31" t="s">
        <v>62</v>
      </c>
      <c r="C64" s="32"/>
      <c r="D64" s="1"/>
      <c r="E64" s="1"/>
      <c r="F64" s="1"/>
      <c r="G64" s="1"/>
      <c r="H64" s="1"/>
      <c r="I64" s="1"/>
    </row>
    <row r="65" spans="1:9" ht="9.75" customHeight="1" x14ac:dyDescent="0.25">
      <c r="A65" s="2"/>
      <c r="B65" s="35" t="s">
        <v>63</v>
      </c>
      <c r="C65" s="36"/>
      <c r="D65" s="1"/>
      <c r="E65" s="1"/>
      <c r="F65" s="1"/>
      <c r="G65" s="1"/>
      <c r="H65" s="1"/>
      <c r="I65" s="1"/>
    </row>
    <row r="66" spans="1:9" ht="5.25" customHeight="1" x14ac:dyDescent="0.25">
      <c r="A66" s="2"/>
      <c r="B66" s="35"/>
      <c r="C66" s="36"/>
      <c r="D66" s="6"/>
      <c r="E66" s="6"/>
      <c r="F66" s="6"/>
      <c r="G66" s="6"/>
      <c r="H66" s="6"/>
      <c r="I66" s="6"/>
    </row>
    <row r="67" spans="1:9" ht="29.85" customHeight="1" x14ac:dyDescent="0.25">
      <c r="A67" s="37" t="s">
        <v>64</v>
      </c>
      <c r="B67" s="38"/>
      <c r="C67" s="33"/>
      <c r="D67" s="10">
        <f>D56+D47</f>
        <v>113135670</v>
      </c>
      <c r="E67" s="10">
        <f t="shared" ref="E67" si="17">E56+E47</f>
        <v>25614848.23</v>
      </c>
      <c r="F67" s="10">
        <f>D67+E67</f>
        <v>138750518.22999999</v>
      </c>
      <c r="G67" s="10">
        <f>G56+G47</f>
        <v>136359793.69999999</v>
      </c>
      <c r="H67" s="10">
        <f>H56+H47</f>
        <v>136359793.69999999</v>
      </c>
      <c r="I67" s="10">
        <f>I56+I47</f>
        <v>23224123.699999996</v>
      </c>
    </row>
    <row r="68" spans="1:9" ht="6" customHeight="1" x14ac:dyDescent="0.25">
      <c r="A68" s="2"/>
      <c r="B68" s="35"/>
      <c r="C68" s="36"/>
      <c r="D68" s="6"/>
      <c r="E68" s="6"/>
      <c r="F68" s="6"/>
      <c r="G68" s="6"/>
      <c r="H68" s="6"/>
      <c r="I68" s="6"/>
    </row>
    <row r="69" spans="1:9" ht="23.1" customHeight="1" x14ac:dyDescent="0.25">
      <c r="A69" s="39" t="s">
        <v>65</v>
      </c>
      <c r="B69" s="39"/>
      <c r="C69" s="39"/>
      <c r="D69" s="10">
        <f>D70</f>
        <v>0</v>
      </c>
      <c r="E69" s="10">
        <f>E70</f>
        <v>0</v>
      </c>
      <c r="F69" s="10">
        <f>D69+E69</f>
        <v>0</v>
      </c>
      <c r="G69" s="10">
        <f>G70</f>
        <v>0</v>
      </c>
      <c r="H69" s="10">
        <f>G69</f>
        <v>0</v>
      </c>
      <c r="I69" s="10">
        <f>G69-D69</f>
        <v>0</v>
      </c>
    </row>
    <row r="70" spans="1:9" ht="16.350000000000001" customHeight="1" x14ac:dyDescent="0.25">
      <c r="A70" s="2"/>
      <c r="B70" s="35" t="s">
        <v>66</v>
      </c>
      <c r="C70" s="36"/>
      <c r="D70" s="10">
        <v>0</v>
      </c>
      <c r="E70" s="10">
        <v>0</v>
      </c>
      <c r="F70" s="10">
        <f>E70+D70</f>
        <v>0</v>
      </c>
      <c r="G70" s="10">
        <v>0</v>
      </c>
      <c r="H70" s="10">
        <f>G70</f>
        <v>0</v>
      </c>
      <c r="I70" s="10">
        <f>G70-D70</f>
        <v>0</v>
      </c>
    </row>
    <row r="71" spans="1:9" ht="12" customHeight="1" x14ac:dyDescent="0.25">
      <c r="A71" s="2"/>
      <c r="B71" s="35"/>
      <c r="C71" s="36"/>
      <c r="D71" s="1"/>
      <c r="E71" s="1"/>
      <c r="F71" s="1"/>
      <c r="G71" s="1"/>
      <c r="H71" s="1"/>
      <c r="I71" s="1"/>
    </row>
    <row r="72" spans="1:9" ht="21.2" customHeight="1" x14ac:dyDescent="0.25">
      <c r="A72" s="29" t="s">
        <v>67</v>
      </c>
      <c r="B72" s="29"/>
      <c r="C72" s="29"/>
      <c r="D72" s="26">
        <f>D67+D69+D43</f>
        <v>199224144.11000001</v>
      </c>
      <c r="E72" s="26">
        <f>E67+E69+E43</f>
        <v>61104306.950000003</v>
      </c>
      <c r="F72" s="26">
        <f t="shared" ref="F72:I72" si="18">F67+F69+F43</f>
        <v>260328451.06</v>
      </c>
      <c r="G72" s="26">
        <f t="shared" si="18"/>
        <v>257937726.52999997</v>
      </c>
      <c r="H72" s="26">
        <f t="shared" si="18"/>
        <v>257937726.52999997</v>
      </c>
      <c r="I72" s="26">
        <f t="shared" si="18"/>
        <v>58713582.419999994</v>
      </c>
    </row>
    <row r="73" spans="1:9" ht="13.5" customHeight="1" thickBot="1" x14ac:dyDescent="0.3">
      <c r="A73" s="7"/>
      <c r="B73" s="27"/>
      <c r="C73" s="28"/>
      <c r="D73" s="19"/>
      <c r="E73" s="19"/>
      <c r="F73" s="19"/>
      <c r="G73" s="19"/>
      <c r="H73" s="19"/>
      <c r="I73" s="19"/>
    </row>
    <row r="74" spans="1:9" ht="21.2" customHeight="1" x14ac:dyDescent="0.25">
      <c r="A74" s="24"/>
      <c r="B74" s="30" t="s">
        <v>68</v>
      </c>
      <c r="C74" s="29"/>
      <c r="D74" s="20"/>
      <c r="E74" s="20"/>
      <c r="F74" s="20"/>
      <c r="G74" s="20"/>
      <c r="H74" s="20"/>
      <c r="I74" s="20"/>
    </row>
    <row r="75" spans="1:9" ht="23.1" customHeight="1" x14ac:dyDescent="0.25">
      <c r="A75" s="2"/>
      <c r="B75" s="31" t="s">
        <v>69</v>
      </c>
      <c r="C75" s="32"/>
      <c r="D75" s="10">
        <v>0</v>
      </c>
      <c r="E75" s="10">
        <v>0</v>
      </c>
      <c r="F75" s="10">
        <v>0</v>
      </c>
      <c r="G75" s="10">
        <v>0</v>
      </c>
      <c r="H75" s="10">
        <f>G75</f>
        <v>0</v>
      </c>
      <c r="I75" s="10">
        <f>G75-D75</f>
        <v>0</v>
      </c>
    </row>
    <row r="76" spans="1:9" ht="16.5" customHeight="1" x14ac:dyDescent="0.25">
      <c r="A76" s="2"/>
      <c r="B76" s="31" t="s">
        <v>70</v>
      </c>
      <c r="C76" s="32"/>
      <c r="D76" s="10">
        <v>0</v>
      </c>
      <c r="E76" s="10">
        <v>0</v>
      </c>
      <c r="F76" s="10">
        <f>E76+D76</f>
        <v>0</v>
      </c>
      <c r="G76" s="10">
        <v>0</v>
      </c>
      <c r="H76" s="10">
        <v>0</v>
      </c>
      <c r="I76" s="10">
        <v>0</v>
      </c>
    </row>
    <row r="77" spans="1:9" ht="19.7" customHeight="1" x14ac:dyDescent="0.25">
      <c r="A77" s="2"/>
      <c r="B77" s="33" t="s">
        <v>71</v>
      </c>
      <c r="C77" s="34"/>
      <c r="D77" s="10">
        <v>0</v>
      </c>
      <c r="E77" s="10">
        <f t="shared" ref="E77:I77" si="19">E75+E76</f>
        <v>0</v>
      </c>
      <c r="F77" s="10">
        <f t="shared" si="19"/>
        <v>0</v>
      </c>
      <c r="G77" s="10">
        <f t="shared" si="19"/>
        <v>0</v>
      </c>
      <c r="H77" s="10">
        <f t="shared" si="19"/>
        <v>0</v>
      </c>
      <c r="I77" s="10">
        <f t="shared" si="19"/>
        <v>0</v>
      </c>
    </row>
    <row r="78" spans="1:9" ht="13.7" customHeight="1" thickBot="1" x14ac:dyDescent="0.3">
      <c r="A78" s="7"/>
      <c r="B78" s="27"/>
      <c r="C78" s="28"/>
      <c r="D78" s="8"/>
      <c r="E78" s="8"/>
      <c r="F78" s="8"/>
      <c r="G78" s="8"/>
      <c r="H78" s="8"/>
      <c r="I78" s="8"/>
    </row>
    <row r="79" spans="1:9" ht="12.75" customHeight="1" x14ac:dyDescent="0.25"/>
    <row r="80" spans="1:9" ht="10.5" customHeight="1" x14ac:dyDescent="0.25"/>
  </sheetData>
  <mergeCells count="47">
    <mergeCell ref="B12:C12"/>
    <mergeCell ref="H2:I2"/>
    <mergeCell ref="A3:I3"/>
    <mergeCell ref="A4:I4"/>
    <mergeCell ref="A5:I5"/>
    <mergeCell ref="A6:I6"/>
    <mergeCell ref="A7:C9"/>
    <mergeCell ref="D7:H7"/>
    <mergeCell ref="I7:I9"/>
    <mergeCell ref="D8:D9"/>
    <mergeCell ref="E8:E9"/>
    <mergeCell ref="F8:F9"/>
    <mergeCell ref="G8:G9"/>
    <mergeCell ref="H8:H9"/>
    <mergeCell ref="A10:C10"/>
    <mergeCell ref="B11:C11"/>
    <mergeCell ref="A44:C44"/>
    <mergeCell ref="B13:C13"/>
    <mergeCell ref="B14:C14"/>
    <mergeCell ref="B15:C15"/>
    <mergeCell ref="B16:C16"/>
    <mergeCell ref="B17:C17"/>
    <mergeCell ref="B18:C18"/>
    <mergeCell ref="B30:C30"/>
    <mergeCell ref="B36:C36"/>
    <mergeCell ref="B37:C37"/>
    <mergeCell ref="B39:C39"/>
    <mergeCell ref="A43:C43"/>
    <mergeCell ref="B71:C71"/>
    <mergeCell ref="A46:C46"/>
    <mergeCell ref="B47:C47"/>
    <mergeCell ref="B56:C56"/>
    <mergeCell ref="B61:C61"/>
    <mergeCell ref="B64:C64"/>
    <mergeCell ref="B65:C65"/>
    <mergeCell ref="B66:C66"/>
    <mergeCell ref="A67:C67"/>
    <mergeCell ref="B68:C68"/>
    <mergeCell ref="A69:C69"/>
    <mergeCell ref="B70:C70"/>
    <mergeCell ref="B78:C78"/>
    <mergeCell ref="A72:C72"/>
    <mergeCell ref="B73:C73"/>
    <mergeCell ref="B74:C74"/>
    <mergeCell ref="B75:C75"/>
    <mergeCell ref="B76:C76"/>
    <mergeCell ref="B77:C77"/>
  </mergeCells>
  <pageMargins left="0.9055118110236221" right="0.11811023622047245" top="0.74803149606299213" bottom="0.94488188976377963" header="0.31496062992125984" footer="0.31496062992125984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Equipo</dc:creator>
  <cp:lastModifiedBy>user</cp:lastModifiedBy>
  <cp:lastPrinted>2024-03-04T20:50:32Z</cp:lastPrinted>
  <dcterms:created xsi:type="dcterms:W3CDTF">2019-04-02T16:04:37Z</dcterms:created>
  <dcterms:modified xsi:type="dcterms:W3CDTF">2024-03-04T20:56:48Z</dcterms:modified>
</cp:coreProperties>
</file>