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D:\TODO TRANSPARENCIA\2022\TERCER TRIMESTRE\TITULO V\"/>
    </mc:Choice>
  </mc:AlternateContent>
  <xr:revisionPtr revIDLastSave="0" documentId="13_ncr:1_{429D5238-3AE3-4343-9AF5-B976BAEE76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-26" sheetId="54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6" i="54" l="1"/>
  <c r="I63" i="54" l="1"/>
  <c r="K19" i="54" l="1"/>
  <c r="H6" i="54" s="1"/>
  <c r="H38" i="54" l="1"/>
  <c r="H70" i="54" s="1"/>
  <c r="I32" i="54" l="1"/>
  <c r="K86" i="54" s="1"/>
  <c r="L86" i="54" l="1"/>
  <c r="N86" i="54" s="1"/>
</calcChain>
</file>

<file path=xl/sharedStrings.xml><?xml version="1.0" encoding="utf-8"?>
<sst xmlns="http://schemas.openxmlformats.org/spreadsheetml/2006/main" count="307" uniqueCount="139">
  <si>
    <t>Monto que reciban del FAIS</t>
  </si>
  <si>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</si>
  <si>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</si>
  <si>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</si>
  <si>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</si>
  <si>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</si>
  <si>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</si>
  <si>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</si>
  <si>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</si>
  <si>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t>EDUARDO NERI</t>
  </si>
  <si>
    <t>EL PLATANAL</t>
  </si>
  <si>
    <t>ZUMPANGO</t>
  </si>
  <si>
    <t>GUERRERO</t>
  </si>
  <si>
    <t>MUNCIPIO DE EDUARDO NERI GUERRERO</t>
  </si>
  <si>
    <r>
      <t xml:space="preserve">                          Montos que reciban, obras y acciones a realizar con el</t>
    </r>
    <r>
      <rPr>
        <b/>
        <sz val="8"/>
        <color rgb="FFFF0000"/>
        <rFont val="Arial"/>
        <family val="2"/>
      </rPr>
      <t xml:space="preserve"> </t>
    </r>
    <r>
      <rPr>
        <b/>
        <sz val="8"/>
        <rFont val="Arial"/>
        <family val="2"/>
      </rPr>
      <t>Fondo de Aportaciones para la Infraestructura Social Municipal y de las Demarcaciones Territoriales del Distrito Federal (FISMDF).</t>
    </r>
  </si>
  <si>
    <t>MEJORAMIENTO DE CAMINO SACA COSECHAS DE LA LOCALIDAD DE EL PLATANAL, MUNICIPIO DE EDUARDO NERI, GUERRERO</t>
  </si>
  <si>
    <t>REHABILITACIÓN DE CAMINO RURAL DE CHIQUILTLA, CHALAPAN A HUITZILTEPEC, MUNICIPIO DE EDUARDO NERI, GUERRERO</t>
  </si>
  <si>
    <t>REHABILITACIÓN DE RED DE AGUA ENTUBADA DE LA LOCALIDAD DE ZUMPANGO DEL RIO, MUNICIPIO DE EDUARDO NERI, GUERRERO</t>
  </si>
  <si>
    <t>REHABILITACIÓN DE ALUMBRADO PÚBLICO DE LA LOCALIDAD DE EL PALMAR, MUNICIPIO DE EDUARDO NERI, GUERRERO</t>
  </si>
  <si>
    <t>EL PALMAR</t>
  </si>
  <si>
    <t>REHABILITACIÓN DE ALUMBRADO PÚBLICO DE LA LOCALIDAD DE AMEYALTEPEC, MUNICIPIO DE EDUARDO NERI, GUERRERO</t>
  </si>
  <si>
    <t>AMEYALTEPEC</t>
  </si>
  <si>
    <t>MEZCALA</t>
  </si>
  <si>
    <t>HUITZILTEPEC</t>
  </si>
  <si>
    <t>REHABILITACIÓN DE UNIDAD MÉDICA BÁSICA DE COLONIA LOS ARCOS, DE LA LOCALIDAD DE ZUMPANGO DEL RIO, MUNICIPIO DE EDUARDO NERI, GUERRERO</t>
  </si>
  <si>
    <t>REHABILITACIÓN DE ALUMBRADO PÚBLICO DE LA LOCALIDAD DE HUITZILTEPEC, MUNICIPIO DE EDUARDO NERI, GUERRERO</t>
  </si>
  <si>
    <t>CONSTRUCCIÓN DE LINEA DE CONDUCCIÓN DE AGUA POTABLE, DEL POZO PROFUNDO LOS LAVADEROS A DEPÓSITO DE AGUA LA ALCANTARILLA DE LA LOCALIDAD DE ZUMPANGO DEL RIO, MUNICIPIO DE EDUARDO NERI, GUERRERO</t>
  </si>
  <si>
    <t>CONSTRUCCIÓN DE PAVIMENTACIÓN CON CONCRETO HIDRAÚLICO DE LA CALLE HELIODORO CASTILLO PRIMERA ETAPA, COLONIA RAFAEL ROMERO, DE LA LOCALIDAD DE ZUMPANGO DEL RIO, MUNICIPIO DE EDUARDO NERI, GUERRERO</t>
  </si>
  <si>
    <t>CONSTRUCCIÓN DE PAVIMENTACIÓN CON CONCRETO HIDRAÚLICO DE LA CALLE 24 DE FEBRERO DE LA LOCALIDAD DE MEZCALA, MUNICIPIO DE EDUARDO NERI, GUERRERO</t>
  </si>
  <si>
    <t>136 PZAS</t>
  </si>
  <si>
    <t>268 PZAS</t>
  </si>
  <si>
    <t>771.87 M2</t>
  </si>
  <si>
    <t>727.35 ML</t>
  </si>
  <si>
    <t>1,750.67 M2</t>
  </si>
  <si>
    <t>658.99 M2</t>
  </si>
  <si>
    <t>473 PZAS</t>
  </si>
  <si>
    <t>1,250 ML</t>
  </si>
  <si>
    <t>1 LOTE</t>
  </si>
  <si>
    <t>Formato IC-26</t>
  </si>
  <si>
    <t>REHABILITACIÓN DE ALUMBRADO PÚBLICO DE LA LOCALIDAD DE MEZCALA, MUNICIPIO DE EDUARDO NERI, GUERRERO.</t>
  </si>
  <si>
    <t>EQUIPAMIENTO DE POZO PROFUNDO UNO Y DOS DE AGUA ENTUBADA DE LA UNIDAD DEPORTIVA DEL PRI, DE LA LOCALIDAD DE ZUMPANGO DEL RÍO MUNICIPIO DE EDUARDO NERI, GUERRERO</t>
  </si>
  <si>
    <t>CONSTRUCCIÓN DE REVESTIMIENTO DE LA CALLE 12 DE DICIEMBRE EN LA COLONIA CARLOS SANCHEZ BARRIOS DE LA LOCALIDAD DE ZUMPANGO DEL RÍO, MUNICIPIO DE EDUARDO NERI, GUERRERO</t>
  </si>
  <si>
    <t>REHABILITACIÓN DE ESCUELA PRIMARIA GENERAL RAFAEL CATALÁN CALVO, DE LA LOCALIDAD DE ZUMPANGO DEL RÍO, MUNICIPIO DE EDUARDO NERI, GUERRERO</t>
  </si>
  <si>
    <t>CONSTRUCCIÓN DE PAVIMENTACIÓN CON CONCRETO HIDRAÚLICO EN LA CALLE ALVARO OBREGÓN, EN LA LOCALIDAD DE MEZCALA, MUNICIPIO DE EDUARDO NERI, GUERRERO</t>
  </si>
  <si>
    <t>CONSTRUCCIÓN DE PAVIMENTACIÓN CON CONCRETO HIDRAÚLICO DE LA CALLE  VICENTE GUERRERO, DE LA LOCALIDAD DE TLANIPATLA, MUNICIPIO DE EDUARDO NERI, GUERRERO</t>
  </si>
  <si>
    <t>REHABILITACIÓN DE ALUMBRADO PÚBLICO DE LA LOCALIDAD DE CARRIZALILLO, MUNICIPIO DE EDUARDO NERI, GUERRERO.</t>
  </si>
  <si>
    <t>EQUPAMIENTO DE POZO PROFUNDO DE AGUA ENTUBADA LOS LAVADEROS, COLONIA SAN FRANCISCO DE ASÍS, DE LA LOCALIDAD DE ZUMPANGO DEL RÍO, MUNICIPIO DE EDUARDO NERI, GUERRERO</t>
  </si>
  <si>
    <t>EQUIPAMIENTO DEPOSITO DE AGUA EN LA COLONIA SANTA ANITA DE LA LOCALIDAD DE ZUMPANGO DEL RÍO, MUNICIPIO DE EDUARDO NERI, GUERRERO</t>
  </si>
  <si>
    <t>MANTENIMIENTO DE GUARNICIONES Y BANQUETAS DEL BOULEVARD SENTIMIENTOS DE LA NACIÓN, DE LA LOCALIDAD DE ZUMPANGO DEL RÍO, MUNICIPIO DE EDUARDO NERI, GUERRERO</t>
  </si>
  <si>
    <t>CONSTRUCCIÓN DE LINEA DE CONDUCCIÓN DE AGUA POTABLE, DEL POZO PROFUNDO LA CANDELARIA A DEPOSITO DE AGUA DE LA COLONIA JUQUILA, DE LA LOCALIDA DE ZUMPANGO DEL RÍO, MUNICIPIO DE EDUARDO NERI, GUERRERO</t>
  </si>
  <si>
    <t>REHABILITACIÓN DE ALUMBRADO PÚBLICO DE LA LOCALIDAD DE XOCHIPALA, MUNICIPIO DE EDUARDO NERI, GUERRERO.</t>
  </si>
  <si>
    <t>TLANIPATLA</t>
  </si>
  <si>
    <t>CARIZALILLO</t>
  </si>
  <si>
    <t>PAPALOTEPEC</t>
  </si>
  <si>
    <t>AMATITLAN</t>
  </si>
  <si>
    <t>AXAXACUALCO</t>
  </si>
  <si>
    <t>XOCHIPALA</t>
  </si>
  <si>
    <t>AHUELICAN</t>
  </si>
  <si>
    <t>CONSTRUCCIÓN DE PAVIMENTACION CON CONCRETO HIDRAULICO DE CALLE PRINCIPAL DE  LA LOCALIDAD DE PAPALOTEPEC, MUNICIPIO DE EDUARDO NERI, GUERRERO</t>
  </si>
  <si>
    <t>CONSTRUCCIÓN DE AULA ESCOLAR EN LA PRIMARIA MIGUEL HIDALGO Y COSTILLA COLONIA LOS ARCOS, LOCALIDAD DE ZUMPANGO DEL RÍO, MUNICIPIO DE EDUARDO NERI, GUERRERO</t>
  </si>
  <si>
    <t>AMPLIACIÓN DE ELECTRIFICACIÓN DE LA CALLE JUSTO SIERRA TRAMO CALLE JUSTO SIERRA A CALLE ALTAMIRANO, COLONIA SAN FRANCISCO DE ASÍS, DE LA LOCALIDAD DE ZUMPANGO DEL RÍO, MUNICIPIO DE EDUARDO NERI, GUERRERO</t>
  </si>
  <si>
    <t>CONSTRUCCIÓN DE PAVIMENTACIÓN CON CONCRETO HIDRAÚLICO DE CALLE 5 DE MAYO, EN LA LOCALIDAD DE MEZCALA, MUNICIPIO DE EDUARDO NERI, GUERRERO</t>
  </si>
  <si>
    <t>CONSTRUCCIÓN DE DEPOSITO DE AGUA ENTUBADA DE LA LOCALIDAD DE EL PALMAR, MUNICIPIO DE EDUARDO NERI, GUERRERO</t>
  </si>
  <si>
    <t>CONSTRUCCIÓN DE PAVIMENTACIÓN DE CALLE CHABACANO,TRAMO CALLE JUAN DIEGO A CALLE IXCACOTLA DEL BARRIO DE XALPA, EN LA LOCALIDAD DE ZUMPANGO DEL RIO, MUNICIPIO DE EDUARDO NERI, GUERRERO</t>
  </si>
  <si>
    <t>REHABILITACIÓN DE CAMINO DE ACCESO CON REVESTIMIENTO, DE LA LOCALIDAD DE AXAXACUALCO, MUNICIPIO DE EDUARDO NERI, GUERRERO</t>
  </si>
  <si>
    <t xml:space="preserve">REHABILITACIÓN DE DRENAJE SANITARIO DE LA CALLE XALPA, TRAMO CALLE EDUARDO NERI A CALLE HEROICO COLEGIO MILITAR, DE LA LOCALIDAD DE ZUMPANGO DEL RÍO MUNICIPIO DE EDUARDO NERI, GUERRERO </t>
  </si>
  <si>
    <t>REHABLITACIÓN DE CANCHA  DE BASQUETBOL LIC.RENE JUAREZ CISNEROS COLONIA SAN SEBASTIAN, LOCALIDAD DE ZUMPANGO DEL RÍO, MUNICIPIO DE EDUARDO NERI, GUERRERO</t>
  </si>
  <si>
    <t>CONSTRUCCIÓN DE PAVIMENTACIÓN CON CONCRETO HIDRAULICO DE LA CALLE ACCESO PRINCIPAL DE LA LOCALIDAD DE AHUELICÁN, MUNICIPIO DE EDUARDO NERI, GUERRERO</t>
  </si>
  <si>
    <t>CONSTRUCCIÓN DE TECHADO EN AREA DE IMPARTICION DE EDUCACION FISICA DE LA ESCUELA PRIMARIA RURAL DEL  ESTADO EL PORVENIR, DE LA LOCALIDAD DE AMATITLÁN, MUNICIPIO DE EDUARDO NERI, GUERRERO</t>
  </si>
  <si>
    <t>470 PZA</t>
  </si>
  <si>
    <t>2 POZOS</t>
  </si>
  <si>
    <t>195 ML</t>
  </si>
  <si>
    <t>802 M2</t>
  </si>
  <si>
    <t>500 M2</t>
  </si>
  <si>
    <t>867.15 M2</t>
  </si>
  <si>
    <t>423 PZAS</t>
  </si>
  <si>
    <t>1 POZO</t>
  </si>
  <si>
    <t>3605.12 ML</t>
  </si>
  <si>
    <t>1304 ML</t>
  </si>
  <si>
    <t>360 M2</t>
  </si>
  <si>
    <t>1 TANQUE</t>
  </si>
  <si>
    <t>552 M2</t>
  </si>
  <si>
    <t>309 ML</t>
  </si>
  <si>
    <t>482 M2</t>
  </si>
  <si>
    <t>241 M2</t>
  </si>
  <si>
    <t>851 ML</t>
  </si>
  <si>
    <t>83 ML</t>
  </si>
  <si>
    <t>476 PZAS</t>
  </si>
  <si>
    <t>754 M2</t>
  </si>
  <si>
    <t>2 AULA(S)</t>
  </si>
  <si>
    <t>CONSTRUCCIÓN DE PAVIMENTACIÓN CON CONCRETO HIDRÁULICO DE LA CALLE PRINCIPAL TRAMO CANCHA DE BASQUETBOL A LA IGLESIA SAN MARTÍN DE PORRES DE LA LOCALIDAD DEL MIRAVAL, MUNICIPIO DE EDUARDO NERI, GUERRERO</t>
  </si>
  <si>
    <t>MIRAVAL</t>
  </si>
  <si>
    <t>REHABILITACIÓN DE CANCHA DE FUT BOL SOCCER DE LA UNIDAD DEPORTIVA DEL PRI DE LA LOCALIDAD DE ZUMPANGO DEL RÍO, MUNICIPIO DE EDUARDO NERI, GUERRERO.</t>
  </si>
  <si>
    <t>40 PZAS</t>
  </si>
  <si>
    <t>431.32 M2</t>
  </si>
  <si>
    <t>Correspondiente al Periodo del 01 de Enero al 30 de Septiembre del ejercicio fiscal 2022</t>
  </si>
  <si>
    <t>ene</t>
  </si>
  <si>
    <t>feb</t>
  </si>
  <si>
    <t>mzo</t>
  </si>
  <si>
    <t>abr</t>
  </si>
  <si>
    <t>may</t>
  </si>
  <si>
    <t>jun</t>
  </si>
  <si>
    <t>jul</t>
  </si>
  <si>
    <t>ago</t>
  </si>
  <si>
    <t>sept</t>
  </si>
  <si>
    <t>REHABILITACIÓN DE ALUMBRADO PÚBLICO DE LA LOCALIDAD DE ZUMPANGO DEL RÍO</t>
  </si>
  <si>
    <t>REHABILITACIÓN DEL CENTRO PARA LA ATENCIÓN INTEGRAL DEL ADULTO MAYOR</t>
  </si>
  <si>
    <t>REHABILITACIÓN DEL PARQUE PÚBLICO CORONEL JOSÉ MARÍA BERNAL, COL. STO.TOMÁS</t>
  </si>
  <si>
    <t>REHABILITACIÓN DE RED DE ALCANTARILLADO EN AVENIDA SAN ROMÁN</t>
  </si>
  <si>
    <t>EQUIPAMIENTO DE POZO PROFUNDO PASO DE AGUA</t>
  </si>
  <si>
    <t>EQUIPAMIENTO DE DEPÓSITO DE AGUA LA ALCANTARILLA</t>
  </si>
  <si>
    <t>REHABILITACIÓN DE 2 AULAS ESCUELA PRIMARIA ESTATAL RUBÉN FIGUEROA FIGUEROA</t>
  </si>
  <si>
    <t>CONSTRUCCIÓN DE BARDA PERIMETRAL EN ESCUELA PRIMARIA EMILIANO ZAPATA</t>
  </si>
  <si>
    <t>LA LAGUNA</t>
  </si>
  <si>
    <t>REHABILITACIÓN CON REVESTIMIENTO DE CAMINO ACCESO AL PANTEÓN</t>
  </si>
  <si>
    <t>JALAPA</t>
  </si>
  <si>
    <t>EQUIPAMIENTO DE POZO PROFUNDO DE AGUA ENTUBADA LA CANDELARIA</t>
  </si>
  <si>
    <t>REHABILITACIÓN DE DRENAJE SANITARIO DE CALLE LUIS DONALDO COLOSIO</t>
  </si>
  <si>
    <t>REHABILITACIÓN DE DRENAJE SANITARIO DE LA CALLE MARIANO MATAMOROS, BARRIO DE SAN NICOLÁS DE LA LOCALIDAD DE HUITZILTEPEC, MUNICIPIO DE EDUARDO NERI, GUERRERO.</t>
  </si>
  <si>
    <t>AMPLIACION DE ELECTRIFICACION DE CALLE 1,CARRETERA NAL MEX ACA KM 211, COLONIA LA CANDELARIA</t>
  </si>
  <si>
    <t>CONSTRUCCIÓN DE MURO DE CONTENCIÓN PARA LA ESTABILIZACIÓN DEL PANTEÓN DE LA LOCALIDAD DE AMEYALTEPEC, MUNICIPIO DE EDUARDO NERI, GUERRERO.</t>
  </si>
  <si>
    <t>CONSTRUCCIÓN DE PAVIMENTACIÓN CON CONCRETO HIDRÁULICO DE LA CALLE 21 DE MARZO, COLONIA LOS PALMARES,  DE LA LOCALIDAD DE CARRIZALILLO, MUNICIPIO DE EDUARDO NERI, GUERRERO.</t>
  </si>
  <si>
    <t>MANTENIMIENTO DE LA RED DE ALCANTARILLADO EN  DIVERSAS CALLES DE LA LOCALIDAD DE HUITZILTEPEC, MUNICIPIO DE EDUARDO NERI, GUERRERO</t>
  </si>
  <si>
    <t>AMPLIACION DE RED DE DRENAJE SANITARIO DE LA CALLE DEL BURRO, CEDROS Y SIETE DE OCTUBRE, COLONIA RAFAEL ROMERO PARRA DE LA LOCALIDAD DE ZUMPANGO DEL RÍO, MUNICIPIO DE EDUARDO NERI, GUERRERO.</t>
  </si>
  <si>
    <t>CARRIZALILLO</t>
  </si>
  <si>
    <t>953 PZAS</t>
  </si>
  <si>
    <t>619.13 M2</t>
  </si>
  <si>
    <t>30 PZAS</t>
  </si>
  <si>
    <t>293.53 ML</t>
  </si>
  <si>
    <t>60.92 ML</t>
  </si>
  <si>
    <t>343 ML</t>
  </si>
  <si>
    <t>270ML</t>
  </si>
  <si>
    <t>130ML</t>
  </si>
  <si>
    <t>100ML</t>
  </si>
  <si>
    <t>90M3</t>
  </si>
  <si>
    <t>267.36M2</t>
  </si>
  <si>
    <t>84ML</t>
  </si>
  <si>
    <t>43ML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</si>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</sst>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0000000"/>
    <numFmt numFmtId="166" formatCode="#,##0.00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8" fillId="0" borderId="0" xfId="30" applyFont="1"/>
    <xf numFmtId="0" fontId="9" fillId="0" borderId="0" xfId="12" applyFont="1" applyAlignment="1">
      <alignment horizontal="center" vertical="center"/>
    </xf>
    <xf numFmtId="0" fontId="9" fillId="3" borderId="0" xfId="12" applyFont="1" applyFill="1" applyBorder="1" applyAlignment="1"/>
    <xf numFmtId="0" fontId="12" fillId="0" borderId="0" xfId="30" applyFont="1" applyAlignment="1">
      <alignment horizontal="center"/>
    </xf>
    <xf numFmtId="0" fontId="8" fillId="0" borderId="0" xfId="30" applyFont="1" applyAlignment="1">
      <alignment horizontal="center"/>
    </xf>
    <xf numFmtId="0" fontId="10" fillId="0" borderId="0" xfId="30" applyFont="1" applyAlignment="1">
      <alignment horizontal="left"/>
    </xf>
    <xf numFmtId="8" fontId="8" fillId="0" borderId="1" xfId="30" applyNumberFormat="1" applyFont="1" applyBorder="1"/>
    <xf numFmtId="8" fontId="13" fillId="0" borderId="1" xfId="30" applyNumberFormat="1" applyFont="1" applyBorder="1"/>
    <xf numFmtId="0" fontId="13" fillId="0" borderId="0" xfId="30" applyFont="1" applyAlignment="1">
      <alignment horizontal="left"/>
    </xf>
    <xf numFmtId="0" fontId="8" fillId="0" borderId="0" xfId="30" applyFont="1" applyBorder="1"/>
    <xf numFmtId="0" fontId="8" fillId="0" borderId="0" xfId="30" applyFont="1" applyAlignment="1">
      <alignment horizontal="center" vertical="center"/>
    </xf>
    <xf numFmtId="0" fontId="9" fillId="2" borderId="2" xfId="3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2" xfId="30" applyFont="1" applyBorder="1" applyAlignment="1">
      <alignment horizontal="center"/>
    </xf>
    <xf numFmtId="0" fontId="8" fillId="0" borderId="2" xfId="30" applyFont="1" applyFill="1" applyBorder="1" applyAlignment="1">
      <alignment horizontal="center"/>
    </xf>
    <xf numFmtId="3" fontId="8" fillId="0" borderId="2" xfId="30" applyNumberFormat="1" applyFont="1" applyBorder="1" applyAlignment="1">
      <alignment horizontal="center"/>
    </xf>
    <xf numFmtId="0" fontId="8" fillId="0" borderId="0" xfId="22" applyFont="1"/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wrapText="1"/>
    </xf>
    <xf numFmtId="0" fontId="9" fillId="2" borderId="2" xfId="3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4" fontId="8" fillId="0" borderId="0" xfId="30" applyNumberFormat="1" applyFont="1" applyBorder="1"/>
    <xf numFmtId="0" fontId="8" fillId="0" borderId="0" xfId="30" applyFont="1" applyBorder="1" applyAlignment="1">
      <alignment horizontal="center"/>
    </xf>
    <xf numFmtId="0" fontId="8" fillId="0" borderId="0" xfId="30" applyFont="1" applyFill="1" applyBorder="1" applyAlignment="1">
      <alignment horizontal="center"/>
    </xf>
    <xf numFmtId="3" fontId="8" fillId="0" borderId="0" xfId="30" applyNumberFormat="1" applyFont="1" applyBorder="1" applyAlignment="1">
      <alignment horizontal="center"/>
    </xf>
    <xf numFmtId="4" fontId="8" fillId="0" borderId="0" xfId="30" applyNumberFormat="1" applyFont="1"/>
    <xf numFmtId="0" fontId="9" fillId="2" borderId="2" xfId="30" applyFont="1" applyFill="1" applyBorder="1" applyAlignment="1">
      <alignment horizontal="center" vertical="center" wrapText="1"/>
    </xf>
    <xf numFmtId="4" fontId="8" fillId="0" borderId="2" xfId="30" applyNumberFormat="1" applyFont="1" applyFill="1" applyBorder="1"/>
    <xf numFmtId="44" fontId="8" fillId="0" borderId="0" xfId="30" applyNumberFormat="1" applyFont="1"/>
    <xf numFmtId="165" fontId="8" fillId="0" borderId="0" xfId="30" applyNumberFormat="1" applyFont="1"/>
    <xf numFmtId="166" fontId="8" fillId="0" borderId="0" xfId="30" applyNumberFormat="1" applyFont="1"/>
    <xf numFmtId="0" fontId="8" fillId="0" borderId="2" xfId="30" applyFont="1" applyFill="1" applyBorder="1" applyAlignment="1">
      <alignment horizontal="center"/>
    </xf>
    <xf numFmtId="3" fontId="8" fillId="0" borderId="2" xfId="30" applyNumberFormat="1" applyFont="1" applyBorder="1" applyAlignment="1">
      <alignment horizontal="center"/>
    </xf>
    <xf numFmtId="0" fontId="8" fillId="0" borderId="2" xfId="30" applyFont="1" applyFill="1" applyBorder="1" applyAlignment="1">
      <alignment horizontal="center"/>
    </xf>
    <xf numFmtId="3" fontId="8" fillId="0" borderId="2" xfId="30" applyNumberFormat="1" applyFont="1" applyBorder="1" applyAlignment="1">
      <alignment horizontal="center"/>
    </xf>
    <xf numFmtId="0" fontId="8" fillId="0" borderId="2" xfId="30" applyFont="1" applyFill="1" applyBorder="1" applyAlignment="1">
      <alignment horizontal="center"/>
    </xf>
    <xf numFmtId="3" fontId="8" fillId="0" borderId="2" xfId="30" applyNumberFormat="1" applyFont="1" applyBorder="1" applyAlignment="1">
      <alignment horizontal="center"/>
    </xf>
    <xf numFmtId="0" fontId="8" fillId="0" borderId="0" xfId="22" applyFont="1" applyFill="1"/>
    <xf numFmtId="0" fontId="8" fillId="0" borderId="0" xfId="30" applyFont="1" applyFill="1"/>
    <xf numFmtId="0" fontId="9" fillId="0" borderId="0" xfId="12" applyFont="1" applyFill="1" applyAlignment="1">
      <alignment horizontal="center" vertical="center"/>
    </xf>
    <xf numFmtId="44" fontId="8" fillId="0" borderId="2" xfId="32" applyFont="1" applyFill="1" applyBorder="1"/>
    <xf numFmtId="3" fontId="8" fillId="0" borderId="2" xfId="30" applyNumberFormat="1" applyFont="1" applyFill="1" applyBorder="1" applyAlignment="1">
      <alignment horizontal="center"/>
    </xf>
    <xf numFmtId="4" fontId="8" fillId="0" borderId="0" xfId="30" applyNumberFormat="1" applyFont="1" applyFill="1" applyBorder="1"/>
    <xf numFmtId="3" fontId="8" fillId="0" borderId="0" xfId="30" applyNumberFormat="1" applyFont="1" applyFill="1" applyBorder="1" applyAlignment="1">
      <alignment horizontal="center"/>
    </xf>
    <xf numFmtId="0" fontId="9" fillId="3" borderId="0" xfId="12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30" applyFont="1" applyAlignment="1">
      <alignment horizontal="center"/>
    </xf>
    <xf numFmtId="0" fontId="9" fillId="2" borderId="2" xfId="30" applyFont="1" applyFill="1" applyBorder="1" applyAlignment="1">
      <alignment horizontal="center" vertical="center" wrapText="1"/>
    </xf>
    <xf numFmtId="0" fontId="9" fillId="2" borderId="3" xfId="30" applyFont="1" applyFill="1" applyBorder="1" applyAlignment="1">
      <alignment horizontal="center" vertical="center" wrapText="1"/>
    </xf>
  </cellXfs>
  <cellStyles count="40">
    <cellStyle name="=C:\WINNT\SYSTEM32\COMMAND.COM" xfId="4" xr:uid="{00000000-0005-0000-0000-000000000000}"/>
    <cellStyle name="Millares 2 2" xfId="9" xr:uid="{00000000-0005-0000-0000-000001000000}"/>
    <cellStyle name="Millares 2 2 2" xfId="34" xr:uid="{00000000-0005-0000-0000-000002000000}"/>
    <cellStyle name="Millares 5" xfId="3" xr:uid="{00000000-0005-0000-0000-000003000000}"/>
    <cellStyle name="Millares 5 2" xfId="33" xr:uid="{00000000-0005-0000-0000-000004000000}"/>
    <cellStyle name="Millares 6 2" xfId="17" xr:uid="{00000000-0005-0000-0000-000005000000}"/>
    <cellStyle name="Millares 6 2 2" xfId="35" xr:uid="{00000000-0005-0000-0000-000006000000}"/>
    <cellStyle name="Millares 6 3" xfId="20" xr:uid="{00000000-0005-0000-0000-000007000000}"/>
    <cellStyle name="Millares 6 3 2" xfId="36" xr:uid="{00000000-0005-0000-0000-000008000000}"/>
    <cellStyle name="Moneda" xfId="32" builtinId="4"/>
    <cellStyle name="Moneda 2" xfId="39" xr:uid="{00000000-0005-0000-0000-00000A000000}"/>
    <cellStyle name="Moneda 2 2" xfId="25" xr:uid="{00000000-0005-0000-0000-00000B000000}"/>
    <cellStyle name="Moneda 2 2 2" xfId="38" xr:uid="{00000000-0005-0000-0000-00000C000000}"/>
    <cellStyle name="Moneda 3" xfId="24" xr:uid="{00000000-0005-0000-0000-00000D000000}"/>
    <cellStyle name="Moneda 3 2" xfId="37" xr:uid="{00000000-0005-0000-0000-00000E000000}"/>
    <cellStyle name="Normal" xfId="0" builtinId="0"/>
    <cellStyle name="Normal 10" xfId="14" xr:uid="{00000000-0005-0000-0000-000010000000}"/>
    <cellStyle name="Normal 10 2" xfId="29" xr:uid="{00000000-0005-0000-0000-000011000000}"/>
    <cellStyle name="Normal 11" xfId="2" xr:uid="{00000000-0005-0000-0000-000012000000}"/>
    <cellStyle name="Normal 11 2" xfId="15" xr:uid="{00000000-0005-0000-0000-000013000000}"/>
    <cellStyle name="Normal 11 3" xfId="18" xr:uid="{00000000-0005-0000-0000-000014000000}"/>
    <cellStyle name="Normal 13" xfId="22" xr:uid="{00000000-0005-0000-0000-000015000000}"/>
    <cellStyle name="Normal 13 2" xfId="30" xr:uid="{00000000-0005-0000-0000-000016000000}"/>
    <cellStyle name="Normal 15" xfId="12" xr:uid="{00000000-0005-0000-0000-000017000000}"/>
    <cellStyle name="Normal 2" xfId="6" xr:uid="{00000000-0005-0000-0000-000018000000}"/>
    <cellStyle name="Normal 2 13" xfId="1" xr:uid="{00000000-0005-0000-0000-000019000000}"/>
    <cellStyle name="Normal 2 2" xfId="8" xr:uid="{00000000-0005-0000-0000-00001A000000}"/>
    <cellStyle name="Normal 2 5 2" xfId="16" xr:uid="{00000000-0005-0000-0000-00001B000000}"/>
    <cellStyle name="Normal 2 5 3" xfId="19" xr:uid="{00000000-0005-0000-0000-00001C000000}"/>
    <cellStyle name="Normal 3" xfId="10" xr:uid="{00000000-0005-0000-0000-00001D000000}"/>
    <cellStyle name="Normal 3 2" xfId="5" xr:uid="{00000000-0005-0000-0000-00001E000000}"/>
    <cellStyle name="Normal 4" xfId="13" xr:uid="{00000000-0005-0000-0000-00001F000000}"/>
    <cellStyle name="Normal 4 2" xfId="21" xr:uid="{00000000-0005-0000-0000-000020000000}"/>
    <cellStyle name="Normal 5" xfId="11" xr:uid="{00000000-0005-0000-0000-000021000000}"/>
    <cellStyle name="Normal 6" xfId="26" xr:uid="{00000000-0005-0000-0000-000022000000}"/>
    <cellStyle name="Normal 6 3 2 2 3" xfId="23" xr:uid="{00000000-0005-0000-0000-000023000000}"/>
    <cellStyle name="Normal 6 7" xfId="7" xr:uid="{00000000-0005-0000-0000-000024000000}"/>
    <cellStyle name="Normal 7" xfId="27" xr:uid="{00000000-0005-0000-0000-000025000000}"/>
    <cellStyle name="Normal 7 2" xfId="31" xr:uid="{00000000-0005-0000-0000-000026000000}"/>
    <cellStyle name="Normal 7 4" xfId="28" xr:uid="{00000000-0005-0000-0000-00002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85725</xdr:rowOff>
    </xdr:from>
    <xdr:to>
      <xdr:col>1</xdr:col>
      <xdr:colOff>1085850</xdr:colOff>
      <xdr:row>2</xdr:row>
      <xdr:rowOff>123825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85725"/>
          <a:ext cx="1019175" cy="95250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0</xdr:row>
      <xdr:rowOff>257175</xdr:rowOff>
    </xdr:from>
    <xdr:to>
      <xdr:col>8</xdr:col>
      <xdr:colOff>141605</xdr:colOff>
      <xdr:row>2</xdr:row>
      <xdr:rowOff>257175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257175"/>
          <a:ext cx="100838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60</xdr:row>
      <xdr:rowOff>0</xdr:rowOff>
    </xdr:from>
    <xdr:to>
      <xdr:col>2</xdr:col>
      <xdr:colOff>209549</xdr:colOff>
      <xdr:row>60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0" y="5086350"/>
          <a:ext cx="245744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2</xdr:col>
      <xdr:colOff>457200</xdr:colOff>
      <xdr:row>60</xdr:row>
      <xdr:rowOff>0</xdr:rowOff>
    </xdr:from>
    <xdr:to>
      <xdr:col>4</xdr:col>
      <xdr:colOff>809624</xdr:colOff>
      <xdr:row>60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705100" y="5086350"/>
          <a:ext cx="430529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4</xdr:col>
      <xdr:colOff>971550</xdr:colOff>
      <xdr:row>60</xdr:row>
      <xdr:rowOff>0</xdr:rowOff>
    </xdr:from>
    <xdr:to>
      <xdr:col>6</xdr:col>
      <xdr:colOff>0</xdr:colOff>
      <xdr:row>60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172325" y="5086350"/>
          <a:ext cx="1847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>
    <xdr:from>
      <xdr:col>1</xdr:col>
      <xdr:colOff>0</xdr:colOff>
      <xdr:row>60</xdr:row>
      <xdr:rowOff>0</xdr:rowOff>
    </xdr:from>
    <xdr:to>
      <xdr:col>2</xdr:col>
      <xdr:colOff>209549</xdr:colOff>
      <xdr:row>60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0" y="5086350"/>
          <a:ext cx="245744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2</xdr:col>
      <xdr:colOff>457200</xdr:colOff>
      <xdr:row>60</xdr:row>
      <xdr:rowOff>0</xdr:rowOff>
    </xdr:from>
    <xdr:to>
      <xdr:col>4</xdr:col>
      <xdr:colOff>809624</xdr:colOff>
      <xdr:row>60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705100" y="5086350"/>
          <a:ext cx="430529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4</xdr:col>
      <xdr:colOff>971550</xdr:colOff>
      <xdr:row>60</xdr:row>
      <xdr:rowOff>0</xdr:rowOff>
    </xdr:from>
    <xdr:to>
      <xdr:col>6</xdr:col>
      <xdr:colOff>0</xdr:colOff>
      <xdr:row>60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172325" y="5086350"/>
          <a:ext cx="1847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oneCellAnchor>
    <xdr:from>
      <xdr:col>1</xdr:col>
      <xdr:colOff>66675</xdr:colOff>
      <xdr:row>32</xdr:row>
      <xdr:rowOff>85725</xdr:rowOff>
    </xdr:from>
    <xdr:ext cx="1019175" cy="952500"/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85725"/>
          <a:ext cx="1019175" cy="952500"/>
        </a:xfrm>
        <a:prstGeom prst="rect">
          <a:avLst/>
        </a:prstGeom>
      </xdr:spPr>
    </xdr:pic>
    <xdr:clientData/>
  </xdr:oneCellAnchor>
  <xdr:oneCellAnchor>
    <xdr:from>
      <xdr:col>7</xdr:col>
      <xdr:colOff>85725</xdr:colOff>
      <xdr:row>32</xdr:row>
      <xdr:rowOff>257175</xdr:rowOff>
    </xdr:from>
    <xdr:ext cx="1008380" cy="914400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7900" y="257175"/>
          <a:ext cx="1008380" cy="91440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87</xdr:row>
      <xdr:rowOff>0</xdr:rowOff>
    </xdr:from>
    <xdr:to>
      <xdr:col>2</xdr:col>
      <xdr:colOff>209549</xdr:colOff>
      <xdr:row>87</xdr:row>
      <xdr:rowOff>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762000" y="16049625"/>
          <a:ext cx="44100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2</xdr:col>
      <xdr:colOff>457200</xdr:colOff>
      <xdr:row>87</xdr:row>
      <xdr:rowOff>0</xdr:rowOff>
    </xdr:from>
    <xdr:to>
      <xdr:col>4</xdr:col>
      <xdr:colOff>809624</xdr:colOff>
      <xdr:row>87</xdr:row>
      <xdr:rowOff>0</xdr:rowOff>
    </xdr:to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419725" y="16049625"/>
          <a:ext cx="262889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4</xdr:col>
      <xdr:colOff>971550</xdr:colOff>
      <xdr:row>87</xdr:row>
      <xdr:rowOff>0</xdr:rowOff>
    </xdr:from>
    <xdr:to>
      <xdr:col>6</xdr:col>
      <xdr:colOff>0</xdr:colOff>
      <xdr:row>87</xdr:row>
      <xdr:rowOff>0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077200" y="16049625"/>
          <a:ext cx="838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>
    <xdr:from>
      <xdr:col>1</xdr:col>
      <xdr:colOff>0</xdr:colOff>
      <xdr:row>87</xdr:row>
      <xdr:rowOff>0</xdr:rowOff>
    </xdr:from>
    <xdr:to>
      <xdr:col>2</xdr:col>
      <xdr:colOff>209549</xdr:colOff>
      <xdr:row>87</xdr:row>
      <xdr:rowOff>0</xdr:rowOff>
    </xdr:to>
    <xdr:sp macro="" textlink="">
      <xdr:nvSpPr>
        <xdr:cNvPr id="23" name="Text Box 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762000" y="16049625"/>
          <a:ext cx="44100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2</xdr:col>
      <xdr:colOff>457200</xdr:colOff>
      <xdr:row>87</xdr:row>
      <xdr:rowOff>0</xdr:rowOff>
    </xdr:from>
    <xdr:to>
      <xdr:col>4</xdr:col>
      <xdr:colOff>809624</xdr:colOff>
      <xdr:row>87</xdr:row>
      <xdr:rowOff>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419725" y="16049625"/>
          <a:ext cx="262889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4</xdr:col>
      <xdr:colOff>971550</xdr:colOff>
      <xdr:row>87</xdr:row>
      <xdr:rowOff>0</xdr:rowOff>
    </xdr:from>
    <xdr:to>
      <xdr:col>6</xdr:col>
      <xdr:colOff>0</xdr:colOff>
      <xdr:row>87</xdr:row>
      <xdr:rowOff>0</xdr:rowOff>
    </xdr:to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077200" y="16049625"/>
          <a:ext cx="838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>
    <xdr:from>
      <xdr:col>0</xdr:col>
      <xdr:colOff>619125</xdr:colOff>
      <xdr:row>87</xdr:row>
      <xdr:rowOff>104775</xdr:rowOff>
    </xdr:from>
    <xdr:to>
      <xdr:col>1</xdr:col>
      <xdr:colOff>1524000</xdr:colOff>
      <xdr:row>93</xdr:row>
      <xdr:rowOff>85725</xdr:rowOff>
    </xdr:to>
    <xdr:sp macro="" textlink="">
      <xdr:nvSpPr>
        <xdr:cNvPr id="26" name="Text Box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19125" y="16154400"/>
          <a:ext cx="16668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7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Q.B.P. SARA SALINAS BRAVO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PRESIDENTA MUNICIPAL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2238375</xdr:colOff>
      <xdr:row>87</xdr:row>
      <xdr:rowOff>85725</xdr:rowOff>
    </xdr:from>
    <xdr:to>
      <xdr:col>2</xdr:col>
      <xdr:colOff>28575</xdr:colOff>
      <xdr:row>93</xdr:row>
      <xdr:rowOff>76200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000375" y="16135350"/>
          <a:ext cx="1990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P. JOSE LUIS RENDÓN CASTAÑÓN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SÍNDICO PROCURADOR</a:t>
          </a:r>
        </a:p>
      </xdr:txBody>
    </xdr:sp>
    <xdr:clientData/>
  </xdr:twoCellAnchor>
  <xdr:twoCellAnchor>
    <xdr:from>
      <xdr:col>2</xdr:col>
      <xdr:colOff>895351</xdr:colOff>
      <xdr:row>87</xdr:row>
      <xdr:rowOff>66675</xdr:rowOff>
    </xdr:from>
    <xdr:to>
      <xdr:col>4</xdr:col>
      <xdr:colOff>504826</xdr:colOff>
      <xdr:row>93</xdr:row>
      <xdr:rowOff>76200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857876" y="16116300"/>
          <a:ext cx="18859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MTRA. GABRIELA BERNAL DELOYA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GENERAL DE ADMINISTRACIÓN Y FINANZAS</a:t>
          </a:r>
        </a:p>
      </xdr:txBody>
    </xdr:sp>
    <xdr:clientData/>
  </xdr:twoCellAnchor>
  <xdr:twoCellAnchor>
    <xdr:from>
      <xdr:col>5</xdr:col>
      <xdr:colOff>523874</xdr:colOff>
      <xdr:row>87</xdr:row>
      <xdr:rowOff>47625</xdr:rowOff>
    </xdr:from>
    <xdr:to>
      <xdr:col>8</xdr:col>
      <xdr:colOff>9524</xdr:colOff>
      <xdr:row>93</xdr:row>
      <xdr:rowOff>95250</xdr:rowOff>
    </xdr:to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01074" y="16097250"/>
          <a:ext cx="21431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CÁNDIDO BASILIO SALES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TITULAR DEL ÓRGANO DE CONTROL INTERNO</a:t>
          </a:r>
        </a:p>
      </xdr:txBody>
    </xdr:sp>
    <xdr:clientData/>
  </xdr:twoCellAnchor>
  <xdr:oneCellAnchor>
    <xdr:from>
      <xdr:col>1</xdr:col>
      <xdr:colOff>66675</xdr:colOff>
      <xdr:row>64</xdr:row>
      <xdr:rowOff>85725</xdr:rowOff>
    </xdr:from>
    <xdr:ext cx="1019175" cy="952500"/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9077325"/>
          <a:ext cx="1019175" cy="952500"/>
        </a:xfrm>
        <a:prstGeom prst="rect">
          <a:avLst/>
        </a:prstGeom>
      </xdr:spPr>
    </xdr:pic>
    <xdr:clientData/>
  </xdr:oneCellAnchor>
  <xdr:oneCellAnchor>
    <xdr:from>
      <xdr:col>7</xdr:col>
      <xdr:colOff>85725</xdr:colOff>
      <xdr:row>64</xdr:row>
      <xdr:rowOff>257175</xdr:rowOff>
    </xdr:from>
    <xdr:ext cx="1008380" cy="914400"/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7900" y="9248775"/>
          <a:ext cx="1008380" cy="9144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Proceso%20de%20fiscalizaci&#243;n%20cuenta%20%202017/1.-%20CARPETA%20DE%20FISCALIZACION%20C.%20P.%202017%20Aprobados/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90"/>
  <sheetViews>
    <sheetView showGridLines="0" tabSelected="1" zoomScaleNormal="100" zoomScaleSheetLayoutView="100" workbookViewId="0">
      <selection activeCell="I2" sqref="I2"/>
    </sheetView>
  </sheetViews>
  <sheetFormatPr baseColWidth="10" defaultColWidth="11.42578125" defaultRowHeight="11.25" x14ac:dyDescent="0.2"/>
  <cols>
    <col min="1" max="1" width="6.7109375" style="1" customWidth="1"/>
    <col min="2" max="2" width="63" style="1" customWidth="1"/>
    <col min="3" max="3" width="21.5703125" style="1" customWidth="1"/>
    <col min="4" max="6" width="12.5703125" style="1" customWidth="1"/>
    <col min="7" max="7" width="13" style="1" customWidth="1"/>
    <col min="8" max="8" width="14.28515625" style="1" customWidth="1"/>
    <col min="9" max="9" width="17.42578125" style="1" customWidth="1"/>
    <col min="10" max="10" width="1.7109375" style="1" customWidth="1"/>
    <col min="11" max="11" width="16.140625" style="1" bestFit="1" customWidth="1"/>
    <col min="12" max="16384" width="11.42578125" style="1"/>
  </cols>
  <sheetData>
    <row r="1" spans="2:12" ht="21.75" customHeight="1" x14ac:dyDescent="0.2">
      <c r="D1" s="2"/>
      <c r="E1" s="2"/>
      <c r="F1" s="2"/>
      <c r="H1" s="2" t="s">
        <v>138</v>
      </c>
    </row>
    <row r="2" spans="2:12" ht="50.25" customHeight="1" x14ac:dyDescent="0.2">
      <c r="B2" s="46" t="s">
        <v>13</v>
      </c>
      <c r="C2" s="46"/>
      <c r="D2" s="46"/>
      <c r="E2" s="46"/>
      <c r="F2" s="46"/>
      <c r="G2" s="46"/>
      <c r="H2" s="46"/>
      <c r="I2" s="3"/>
    </row>
    <row r="3" spans="2:12" ht="29.1" customHeight="1" x14ac:dyDescent="0.2">
      <c r="B3" s="47" t="s">
        <v>14</v>
      </c>
      <c r="C3" s="47"/>
      <c r="D3" s="47"/>
      <c r="E3" s="47"/>
      <c r="F3" s="47"/>
      <c r="G3" s="47"/>
      <c r="H3" s="47"/>
    </row>
    <row r="4" spans="2:12" x14ac:dyDescent="0.2">
      <c r="B4" s="48" t="s">
        <v>95</v>
      </c>
      <c r="C4" s="48"/>
      <c r="D4" s="48"/>
      <c r="E4" s="48"/>
      <c r="F4" s="48"/>
      <c r="G4" s="48"/>
      <c r="H4" s="48"/>
    </row>
    <row r="5" spans="2:12" x14ac:dyDescent="0.2">
      <c r="B5" s="4"/>
      <c r="C5" s="4"/>
      <c r="D5" s="4"/>
      <c r="E5" s="4"/>
      <c r="F5" s="4"/>
      <c r="G5" s="4"/>
      <c r="H5" s="4"/>
    </row>
    <row r="6" spans="2:12" x14ac:dyDescent="0.2">
      <c r="B6" s="5"/>
      <c r="C6" s="5"/>
      <c r="D6" s="6" t="s">
        <v>0</v>
      </c>
      <c r="E6" s="4"/>
      <c r="F6" s="4"/>
      <c r="G6" s="7"/>
      <c r="H6" s="8">
        <f>+K19</f>
        <v>63197613</v>
      </c>
      <c r="K6" s="27"/>
    </row>
    <row r="7" spans="2:12" x14ac:dyDescent="0.2">
      <c r="B7" s="5"/>
      <c r="C7" s="5"/>
      <c r="D7" s="9"/>
      <c r="E7" s="5"/>
      <c r="F7" s="5"/>
      <c r="G7" s="10"/>
      <c r="H7" s="10"/>
    </row>
    <row r="8" spans="2:12" x14ac:dyDescent="0.2">
      <c r="B8" s="49" t="s">
        <v>1</v>
      </c>
      <c r="C8" s="49" t="s">
        <v>2</v>
      </c>
      <c r="D8" s="49" t="s">
        <v>3</v>
      </c>
      <c r="E8" s="49"/>
      <c r="F8" s="49"/>
      <c r="G8" s="49" t="s">
        <v>4</v>
      </c>
      <c r="H8" s="49" t="s">
        <v>5</v>
      </c>
    </row>
    <row r="9" spans="2:12" s="11" customFormat="1" ht="39.950000000000003" customHeight="1" x14ac:dyDescent="0.2">
      <c r="B9" s="50"/>
      <c r="C9" s="49"/>
      <c r="D9" s="12" t="s">
        <v>6</v>
      </c>
      <c r="E9" s="12" t="s">
        <v>7</v>
      </c>
      <c r="F9" s="12" t="s">
        <v>8</v>
      </c>
      <c r="G9" s="49"/>
      <c r="H9" s="49"/>
      <c r="I9" s="13"/>
      <c r="K9" s="13"/>
    </row>
    <row r="10" spans="2:12" ht="21.95" customHeight="1" x14ac:dyDescent="0.2">
      <c r="B10" s="18" t="s">
        <v>18</v>
      </c>
      <c r="C10" s="42">
        <v>304409.89</v>
      </c>
      <c r="D10" s="37" t="s">
        <v>12</v>
      </c>
      <c r="E10" s="37" t="s">
        <v>9</v>
      </c>
      <c r="F10" s="37" t="s">
        <v>19</v>
      </c>
      <c r="G10" s="37" t="s">
        <v>29</v>
      </c>
      <c r="H10" s="43">
        <v>959</v>
      </c>
      <c r="K10" s="27">
        <v>7021957</v>
      </c>
      <c r="L10" s="1" t="s">
        <v>96</v>
      </c>
    </row>
    <row r="11" spans="2:12" ht="21.95" customHeight="1" x14ac:dyDescent="0.2">
      <c r="B11" s="18" t="s">
        <v>20</v>
      </c>
      <c r="C11" s="29">
        <v>733524.14</v>
      </c>
      <c r="D11" s="37" t="s">
        <v>12</v>
      </c>
      <c r="E11" s="37" t="s">
        <v>9</v>
      </c>
      <c r="F11" s="37" t="s">
        <v>21</v>
      </c>
      <c r="G11" s="37" t="s">
        <v>30</v>
      </c>
      <c r="H11" s="43">
        <v>1048</v>
      </c>
      <c r="K11" s="27">
        <v>7021957</v>
      </c>
      <c r="L11" s="1" t="s">
        <v>97</v>
      </c>
    </row>
    <row r="12" spans="2:12" ht="21.95" customHeight="1" x14ac:dyDescent="0.2">
      <c r="B12" s="18" t="s">
        <v>15</v>
      </c>
      <c r="C12" s="29">
        <v>1919984.12</v>
      </c>
      <c r="D12" s="37" t="s">
        <v>12</v>
      </c>
      <c r="E12" s="37" t="s">
        <v>9</v>
      </c>
      <c r="F12" s="37" t="s">
        <v>10</v>
      </c>
      <c r="G12" s="37" t="s">
        <v>31</v>
      </c>
      <c r="H12" s="43">
        <v>120</v>
      </c>
      <c r="K12" s="27">
        <v>7021957</v>
      </c>
      <c r="L12" s="1" t="s">
        <v>98</v>
      </c>
    </row>
    <row r="13" spans="2:12" ht="21.95" customHeight="1" x14ac:dyDescent="0.2">
      <c r="B13" s="18" t="s">
        <v>26</v>
      </c>
      <c r="C13" s="29">
        <v>1900085.79</v>
      </c>
      <c r="D13" s="37" t="s">
        <v>12</v>
      </c>
      <c r="E13" s="37" t="s">
        <v>9</v>
      </c>
      <c r="F13" s="37" t="s">
        <v>11</v>
      </c>
      <c r="G13" s="37" t="s">
        <v>32</v>
      </c>
      <c r="H13" s="43">
        <v>2793</v>
      </c>
      <c r="K13" s="27">
        <v>7021957</v>
      </c>
      <c r="L13" s="1" t="s">
        <v>99</v>
      </c>
    </row>
    <row r="14" spans="2:12" ht="21.95" customHeight="1" x14ac:dyDescent="0.2">
      <c r="B14" s="18" t="s">
        <v>27</v>
      </c>
      <c r="C14" s="29">
        <v>5950062.4400000004</v>
      </c>
      <c r="D14" s="37" t="s">
        <v>12</v>
      </c>
      <c r="E14" s="37" t="s">
        <v>9</v>
      </c>
      <c r="F14" s="37" t="s">
        <v>11</v>
      </c>
      <c r="G14" s="37" t="s">
        <v>33</v>
      </c>
      <c r="H14" s="43">
        <v>27944</v>
      </c>
      <c r="K14" s="27">
        <v>7021957</v>
      </c>
      <c r="L14" s="1" t="s">
        <v>100</v>
      </c>
    </row>
    <row r="15" spans="2:12" ht="21.95" customHeight="1" x14ac:dyDescent="0.2">
      <c r="B15" s="19" t="s">
        <v>28</v>
      </c>
      <c r="C15" s="29">
        <v>1581676</v>
      </c>
      <c r="D15" s="37" t="s">
        <v>12</v>
      </c>
      <c r="E15" s="37" t="s">
        <v>9</v>
      </c>
      <c r="F15" s="37" t="s">
        <v>22</v>
      </c>
      <c r="G15" s="37" t="s">
        <v>34</v>
      </c>
      <c r="H15" s="43">
        <v>5654</v>
      </c>
      <c r="K15" s="27">
        <v>7021957</v>
      </c>
      <c r="L15" s="1" t="s">
        <v>101</v>
      </c>
    </row>
    <row r="16" spans="2:12" ht="21.95" customHeight="1" x14ac:dyDescent="0.2">
      <c r="B16" s="20" t="s">
        <v>16</v>
      </c>
      <c r="C16" s="29">
        <v>905640.11</v>
      </c>
      <c r="D16" s="37" t="s">
        <v>12</v>
      </c>
      <c r="E16" s="37" t="s">
        <v>9</v>
      </c>
      <c r="F16" s="37" t="s">
        <v>23</v>
      </c>
      <c r="G16" s="37" t="s">
        <v>36</v>
      </c>
      <c r="H16" s="43">
        <v>4534</v>
      </c>
      <c r="K16" s="27">
        <v>7021957</v>
      </c>
      <c r="L16" s="1" t="s">
        <v>102</v>
      </c>
    </row>
    <row r="17" spans="2:13" ht="21.95" customHeight="1" x14ac:dyDescent="0.2">
      <c r="B17" s="20" t="s">
        <v>24</v>
      </c>
      <c r="C17" s="29">
        <v>351439.63</v>
      </c>
      <c r="D17" s="37" t="s">
        <v>12</v>
      </c>
      <c r="E17" s="37" t="s">
        <v>9</v>
      </c>
      <c r="F17" s="37" t="s">
        <v>11</v>
      </c>
      <c r="G17" s="37" t="s">
        <v>33</v>
      </c>
      <c r="H17" s="43">
        <v>27944</v>
      </c>
      <c r="K17" s="27">
        <v>7021957</v>
      </c>
      <c r="L17" s="1" t="s">
        <v>103</v>
      </c>
    </row>
    <row r="18" spans="2:13" ht="21.95" customHeight="1" x14ac:dyDescent="0.2">
      <c r="B18" s="18" t="s">
        <v>25</v>
      </c>
      <c r="C18" s="29">
        <v>1035523.76</v>
      </c>
      <c r="D18" s="37" t="s">
        <v>12</v>
      </c>
      <c r="E18" s="37" t="s">
        <v>9</v>
      </c>
      <c r="F18" s="37" t="s">
        <v>23</v>
      </c>
      <c r="G18" s="37" t="s">
        <v>35</v>
      </c>
      <c r="H18" s="43">
        <v>4534</v>
      </c>
      <c r="K18" s="27">
        <v>7021957</v>
      </c>
      <c r="L18" s="1" t="s">
        <v>104</v>
      </c>
    </row>
    <row r="19" spans="2:13" ht="21.95" customHeight="1" x14ac:dyDescent="0.2">
      <c r="B19" s="19" t="s">
        <v>17</v>
      </c>
      <c r="C19" s="29">
        <v>1098421.0900000001</v>
      </c>
      <c r="D19" s="37" t="s">
        <v>12</v>
      </c>
      <c r="E19" s="37" t="s">
        <v>9</v>
      </c>
      <c r="F19" s="37" t="s">
        <v>11</v>
      </c>
      <c r="G19" s="37" t="s">
        <v>37</v>
      </c>
      <c r="H19" s="43">
        <v>5634</v>
      </c>
      <c r="K19" s="27">
        <f>SUM(K10:K18)</f>
        <v>63197613</v>
      </c>
      <c r="M19" s="27"/>
    </row>
    <row r="20" spans="2:13" ht="21.95" customHeight="1" x14ac:dyDescent="0.2">
      <c r="B20" s="19" t="s">
        <v>39</v>
      </c>
      <c r="C20" s="29">
        <v>1575053.15</v>
      </c>
      <c r="D20" s="37" t="s">
        <v>12</v>
      </c>
      <c r="E20" s="37" t="s">
        <v>9</v>
      </c>
      <c r="F20" s="37" t="s">
        <v>22</v>
      </c>
      <c r="G20" s="37" t="s">
        <v>69</v>
      </c>
      <c r="H20" s="43">
        <v>5654</v>
      </c>
    </row>
    <row r="21" spans="2:13" ht="21.95" customHeight="1" x14ac:dyDescent="0.2">
      <c r="B21" s="19" t="s">
        <v>40</v>
      </c>
      <c r="C21" s="29">
        <v>570202.64</v>
      </c>
      <c r="D21" s="37" t="s">
        <v>12</v>
      </c>
      <c r="E21" s="37" t="s">
        <v>9</v>
      </c>
      <c r="F21" s="37" t="s">
        <v>11</v>
      </c>
      <c r="G21" s="37" t="s">
        <v>70</v>
      </c>
      <c r="H21" s="43">
        <v>122</v>
      </c>
      <c r="M21" s="27"/>
    </row>
    <row r="22" spans="2:13" ht="21.95" customHeight="1" x14ac:dyDescent="0.2">
      <c r="B22" s="19" t="s">
        <v>41</v>
      </c>
      <c r="C22" s="29">
        <v>512680.88</v>
      </c>
      <c r="D22" s="37" t="s">
        <v>12</v>
      </c>
      <c r="E22" s="37" t="s">
        <v>9</v>
      </c>
      <c r="F22" s="37" t="s">
        <v>11</v>
      </c>
      <c r="G22" s="37" t="s">
        <v>71</v>
      </c>
      <c r="H22" s="43">
        <v>663</v>
      </c>
    </row>
    <row r="23" spans="2:13" ht="21.95" customHeight="1" x14ac:dyDescent="0.2">
      <c r="B23" s="19" t="s">
        <v>42</v>
      </c>
      <c r="C23" s="29">
        <v>650131.71</v>
      </c>
      <c r="D23" s="37" t="s">
        <v>12</v>
      </c>
      <c r="E23" s="37" t="s">
        <v>9</v>
      </c>
      <c r="F23" s="37" t="s">
        <v>11</v>
      </c>
      <c r="G23" s="37" t="s">
        <v>72</v>
      </c>
      <c r="H23" s="43">
        <v>437</v>
      </c>
    </row>
    <row r="24" spans="2:13" ht="21.95" customHeight="1" x14ac:dyDescent="0.2">
      <c r="B24" s="19" t="s">
        <v>43</v>
      </c>
      <c r="C24" s="29">
        <v>1811612.16</v>
      </c>
      <c r="D24" s="37" t="s">
        <v>12</v>
      </c>
      <c r="E24" s="37" t="s">
        <v>9</v>
      </c>
      <c r="F24" s="37" t="s">
        <v>22</v>
      </c>
      <c r="G24" s="37" t="s">
        <v>73</v>
      </c>
      <c r="H24" s="43">
        <v>5654</v>
      </c>
    </row>
    <row r="25" spans="2:13" ht="21.95" customHeight="1" x14ac:dyDescent="0.2">
      <c r="B25" s="19" t="s">
        <v>44</v>
      </c>
      <c r="C25" s="29">
        <v>1585572.58</v>
      </c>
      <c r="D25" s="37" t="s">
        <v>12</v>
      </c>
      <c r="E25" s="37" t="s">
        <v>9</v>
      </c>
      <c r="F25" s="37" t="s">
        <v>51</v>
      </c>
      <c r="G25" s="37" t="s">
        <v>74</v>
      </c>
      <c r="H25" s="43">
        <v>1507</v>
      </c>
    </row>
    <row r="26" spans="2:13" ht="21.95" customHeight="1" x14ac:dyDescent="0.2">
      <c r="B26" s="19" t="s">
        <v>45</v>
      </c>
      <c r="C26" s="29">
        <v>926060.36</v>
      </c>
      <c r="D26" s="37" t="s">
        <v>12</v>
      </c>
      <c r="E26" s="37" t="s">
        <v>9</v>
      </c>
      <c r="F26" s="37" t="s">
        <v>52</v>
      </c>
      <c r="G26" s="37" t="s">
        <v>75</v>
      </c>
      <c r="H26" s="43">
        <v>1533</v>
      </c>
      <c r="L26" s="27"/>
    </row>
    <row r="27" spans="2:13" ht="21.95" customHeight="1" x14ac:dyDescent="0.2">
      <c r="B27" s="19" t="s">
        <v>46</v>
      </c>
      <c r="C27" s="29">
        <v>862208.15</v>
      </c>
      <c r="D27" s="37" t="s">
        <v>12</v>
      </c>
      <c r="E27" s="37" t="s">
        <v>9</v>
      </c>
      <c r="F27" s="37" t="s">
        <v>11</v>
      </c>
      <c r="G27" s="37" t="s">
        <v>76</v>
      </c>
      <c r="H27" s="43">
        <v>2969</v>
      </c>
    </row>
    <row r="28" spans="2:13" ht="21.95" customHeight="1" x14ac:dyDescent="0.2">
      <c r="B28" s="19" t="s">
        <v>47</v>
      </c>
      <c r="C28" s="29">
        <v>336206.83</v>
      </c>
      <c r="D28" s="37" t="s">
        <v>12</v>
      </c>
      <c r="E28" s="37" t="s">
        <v>9</v>
      </c>
      <c r="F28" s="37" t="s">
        <v>11</v>
      </c>
      <c r="G28" s="37" t="s">
        <v>76</v>
      </c>
      <c r="H28" s="43">
        <v>656</v>
      </c>
    </row>
    <row r="29" spans="2:13" ht="21.95" customHeight="1" x14ac:dyDescent="0.2">
      <c r="B29" s="19" t="s">
        <v>48</v>
      </c>
      <c r="C29" s="29">
        <v>405272.6</v>
      </c>
      <c r="D29" s="37" t="s">
        <v>12</v>
      </c>
      <c r="E29" s="37" t="s">
        <v>9</v>
      </c>
      <c r="F29" s="37" t="s">
        <v>11</v>
      </c>
      <c r="G29" s="37" t="s">
        <v>77</v>
      </c>
      <c r="H29" s="43">
        <v>27944</v>
      </c>
    </row>
    <row r="30" spans="2:13" ht="21.95" customHeight="1" x14ac:dyDescent="0.2">
      <c r="B30" s="19" t="s">
        <v>49</v>
      </c>
      <c r="C30" s="29">
        <v>4382890</v>
      </c>
      <c r="D30" s="37" t="s">
        <v>12</v>
      </c>
      <c r="E30" s="37" t="s">
        <v>9</v>
      </c>
      <c r="F30" s="37" t="s">
        <v>11</v>
      </c>
      <c r="G30" s="37" t="s">
        <v>78</v>
      </c>
      <c r="H30" s="43">
        <v>2969</v>
      </c>
    </row>
    <row r="31" spans="2:13" ht="21.95" customHeight="1" x14ac:dyDescent="0.2">
      <c r="B31" s="22"/>
      <c r="C31" s="44"/>
      <c r="D31" s="25"/>
      <c r="E31" s="25"/>
      <c r="F31" s="25"/>
      <c r="G31" s="25"/>
      <c r="H31" s="45"/>
    </row>
    <row r="32" spans="2:13" ht="21.95" customHeight="1" x14ac:dyDescent="0.2">
      <c r="B32" s="22"/>
      <c r="D32" s="24"/>
      <c r="E32" s="24"/>
      <c r="F32" s="24"/>
      <c r="G32" s="25"/>
      <c r="H32" s="26"/>
      <c r="I32" s="23">
        <f>SUM(C10:C30)</f>
        <v>29398658.030000001</v>
      </c>
    </row>
    <row r="33" spans="2:11" ht="21.75" customHeight="1" x14ac:dyDescent="0.2">
      <c r="D33" s="2"/>
      <c r="E33" s="2"/>
      <c r="F33" s="2"/>
      <c r="H33" s="2" t="s">
        <v>38</v>
      </c>
    </row>
    <row r="34" spans="2:11" ht="50.25" customHeight="1" x14ac:dyDescent="0.2">
      <c r="B34" s="46" t="s">
        <v>13</v>
      </c>
      <c r="C34" s="46"/>
      <c r="D34" s="46"/>
      <c r="E34" s="46"/>
      <c r="F34" s="46"/>
      <c r="G34" s="46"/>
      <c r="H34" s="46"/>
      <c r="I34" s="3"/>
    </row>
    <row r="35" spans="2:11" ht="29.1" customHeight="1" x14ac:dyDescent="0.2">
      <c r="B35" s="47" t="s">
        <v>14</v>
      </c>
      <c r="C35" s="47"/>
      <c r="D35" s="47"/>
      <c r="E35" s="47"/>
      <c r="F35" s="47"/>
      <c r="G35" s="47"/>
      <c r="H35" s="47"/>
    </row>
    <row r="36" spans="2:11" x14ac:dyDescent="0.2">
      <c r="B36" s="48" t="s">
        <v>95</v>
      </c>
      <c r="C36" s="48"/>
      <c r="D36" s="48"/>
      <c r="E36" s="48"/>
      <c r="F36" s="48"/>
      <c r="G36" s="48"/>
      <c r="H36" s="48"/>
    </row>
    <row r="37" spans="2:11" x14ac:dyDescent="0.2">
      <c r="B37" s="4"/>
      <c r="C37" s="4"/>
      <c r="D37" s="4"/>
      <c r="E37" s="4"/>
      <c r="F37" s="4"/>
      <c r="G37" s="4"/>
      <c r="H37" s="4"/>
    </row>
    <row r="38" spans="2:11" x14ac:dyDescent="0.2">
      <c r="B38" s="5"/>
      <c r="C38" s="5"/>
      <c r="D38" s="6" t="s">
        <v>0</v>
      </c>
      <c r="E38" s="4"/>
      <c r="F38" s="4"/>
      <c r="G38" s="7"/>
      <c r="H38" s="8">
        <f>+H6</f>
        <v>63197613</v>
      </c>
    </row>
    <row r="39" spans="2:11" x14ac:dyDescent="0.2">
      <c r="B39" s="5"/>
      <c r="C39" s="5"/>
      <c r="D39" s="9"/>
      <c r="E39" s="5"/>
      <c r="F39" s="5"/>
      <c r="G39" s="10"/>
      <c r="H39" s="10"/>
    </row>
    <row r="40" spans="2:11" x14ac:dyDescent="0.2">
      <c r="B40" s="49" t="s">
        <v>1</v>
      </c>
      <c r="C40" s="49" t="s">
        <v>2</v>
      </c>
      <c r="D40" s="49" t="s">
        <v>3</v>
      </c>
      <c r="E40" s="49"/>
      <c r="F40" s="49"/>
      <c r="G40" s="49" t="s">
        <v>4</v>
      </c>
      <c r="H40" s="49" t="s">
        <v>5</v>
      </c>
    </row>
    <row r="41" spans="2:11" s="11" customFormat="1" ht="39.950000000000003" customHeight="1" x14ac:dyDescent="0.2">
      <c r="B41" s="50"/>
      <c r="C41" s="49"/>
      <c r="D41" s="21" t="s">
        <v>6</v>
      </c>
      <c r="E41" s="21" t="s">
        <v>7</v>
      </c>
      <c r="F41" s="21" t="s">
        <v>8</v>
      </c>
      <c r="G41" s="49"/>
      <c r="H41" s="49"/>
      <c r="I41" s="13"/>
      <c r="K41" s="13"/>
    </row>
    <row r="42" spans="2:11" ht="21.95" customHeight="1" x14ac:dyDescent="0.2">
      <c r="B42" s="19" t="s">
        <v>58</v>
      </c>
      <c r="C42" s="29">
        <v>680334.88</v>
      </c>
      <c r="D42" s="37" t="s">
        <v>12</v>
      </c>
      <c r="E42" s="14" t="s">
        <v>9</v>
      </c>
      <c r="F42" s="14" t="s">
        <v>53</v>
      </c>
      <c r="G42" s="15" t="s">
        <v>79</v>
      </c>
      <c r="H42" s="16">
        <v>417</v>
      </c>
    </row>
    <row r="43" spans="2:11" ht="21.95" customHeight="1" x14ac:dyDescent="0.2">
      <c r="B43" s="19" t="s">
        <v>62</v>
      </c>
      <c r="C43" s="29">
        <v>1148552.01</v>
      </c>
      <c r="D43" s="37" t="s">
        <v>12</v>
      </c>
      <c r="E43" s="14" t="s">
        <v>9</v>
      </c>
      <c r="F43" s="14" t="s">
        <v>19</v>
      </c>
      <c r="G43" s="15" t="s">
        <v>80</v>
      </c>
      <c r="H43" s="16">
        <v>959</v>
      </c>
    </row>
    <row r="44" spans="2:11" ht="21.95" customHeight="1" x14ac:dyDescent="0.2">
      <c r="B44" s="19" t="s">
        <v>61</v>
      </c>
      <c r="C44" s="29">
        <v>1656801.84</v>
      </c>
      <c r="D44" s="37" t="s">
        <v>12</v>
      </c>
      <c r="E44" s="14" t="s">
        <v>9</v>
      </c>
      <c r="F44" s="14" t="s">
        <v>22</v>
      </c>
      <c r="G44" s="15" t="s">
        <v>81</v>
      </c>
      <c r="H44" s="16">
        <v>5654</v>
      </c>
    </row>
    <row r="45" spans="2:11" ht="21.95" customHeight="1" x14ac:dyDescent="0.2">
      <c r="B45" s="19" t="s">
        <v>60</v>
      </c>
      <c r="C45" s="29">
        <v>298120.15000000002</v>
      </c>
      <c r="D45" s="37" t="s">
        <v>12</v>
      </c>
      <c r="E45" s="14" t="s">
        <v>9</v>
      </c>
      <c r="F45" s="14" t="s">
        <v>11</v>
      </c>
      <c r="G45" s="15" t="s">
        <v>82</v>
      </c>
      <c r="H45" s="16">
        <v>51</v>
      </c>
    </row>
    <row r="46" spans="2:11" ht="21.95" customHeight="1" x14ac:dyDescent="0.2">
      <c r="B46" s="19" t="s">
        <v>68</v>
      </c>
      <c r="C46" s="29">
        <v>1233004.47</v>
      </c>
      <c r="D46" s="37" t="s">
        <v>12</v>
      </c>
      <c r="E46" s="14" t="s">
        <v>9</v>
      </c>
      <c r="F46" s="14" t="s">
        <v>54</v>
      </c>
      <c r="G46" s="15" t="s">
        <v>83</v>
      </c>
      <c r="H46" s="16">
        <v>1100</v>
      </c>
    </row>
    <row r="47" spans="2:11" ht="21.95" customHeight="1" x14ac:dyDescent="0.2">
      <c r="B47" s="19" t="s">
        <v>63</v>
      </c>
      <c r="C47" s="29">
        <v>432897.59</v>
      </c>
      <c r="D47" s="37" t="s">
        <v>12</v>
      </c>
      <c r="E47" s="14" t="s">
        <v>9</v>
      </c>
      <c r="F47" s="14" t="s">
        <v>11</v>
      </c>
      <c r="G47" s="15" t="s">
        <v>84</v>
      </c>
      <c r="H47" s="16">
        <v>94</v>
      </c>
    </row>
    <row r="48" spans="2:11" ht="21.95" customHeight="1" x14ac:dyDescent="0.2">
      <c r="B48" s="19" t="s">
        <v>64</v>
      </c>
      <c r="C48" s="29">
        <v>1402120.56</v>
      </c>
      <c r="D48" s="37" t="s">
        <v>12</v>
      </c>
      <c r="E48" s="14" t="s">
        <v>9</v>
      </c>
      <c r="F48" s="14" t="s">
        <v>55</v>
      </c>
      <c r="G48" s="15" t="s">
        <v>85</v>
      </c>
      <c r="H48" s="16">
        <v>1391</v>
      </c>
    </row>
    <row r="49" spans="2:9" ht="21.95" customHeight="1" x14ac:dyDescent="0.2">
      <c r="B49" s="19" t="s">
        <v>65</v>
      </c>
      <c r="C49" s="29">
        <v>422648.3</v>
      </c>
      <c r="D49" s="37" t="s">
        <v>12</v>
      </c>
      <c r="E49" s="14" t="s">
        <v>9</v>
      </c>
      <c r="F49" s="14" t="s">
        <v>11</v>
      </c>
      <c r="G49" s="15" t="s">
        <v>86</v>
      </c>
      <c r="H49" s="16">
        <v>93</v>
      </c>
    </row>
    <row r="50" spans="2:9" ht="21.95" customHeight="1" x14ac:dyDescent="0.2">
      <c r="B50" s="19" t="s">
        <v>50</v>
      </c>
      <c r="C50" s="29">
        <v>1087110.33</v>
      </c>
      <c r="D50" s="37" t="s">
        <v>12</v>
      </c>
      <c r="E50" s="14" t="s">
        <v>9</v>
      </c>
      <c r="F50" s="14" t="s">
        <v>56</v>
      </c>
      <c r="G50" s="15" t="s">
        <v>87</v>
      </c>
      <c r="H50" s="16">
        <v>3444</v>
      </c>
    </row>
    <row r="51" spans="2:9" ht="21.95" customHeight="1" x14ac:dyDescent="0.2">
      <c r="B51" s="19" t="s">
        <v>59</v>
      </c>
      <c r="C51" s="29">
        <v>1406865.17</v>
      </c>
      <c r="D51" s="37" t="s">
        <v>12</v>
      </c>
      <c r="E51" s="14" t="s">
        <v>9</v>
      </c>
      <c r="F51" s="14" t="s">
        <v>11</v>
      </c>
      <c r="G51" s="15" t="s">
        <v>89</v>
      </c>
      <c r="H51" s="16">
        <v>90</v>
      </c>
    </row>
    <row r="52" spans="2:9" ht="21.95" customHeight="1" x14ac:dyDescent="0.2">
      <c r="B52" s="19" t="s">
        <v>66</v>
      </c>
      <c r="C52" s="29">
        <v>405071.14</v>
      </c>
      <c r="D52" s="37" t="s">
        <v>12</v>
      </c>
      <c r="E52" s="14" t="s">
        <v>9</v>
      </c>
      <c r="F52" s="14" t="s">
        <v>11</v>
      </c>
      <c r="G52" s="15">
        <v>1688.16</v>
      </c>
      <c r="H52" s="16">
        <v>27944</v>
      </c>
    </row>
    <row r="53" spans="2:9" ht="21.95" customHeight="1" x14ac:dyDescent="0.2">
      <c r="B53" s="19" t="s">
        <v>67</v>
      </c>
      <c r="C53" s="29">
        <v>859434.12</v>
      </c>
      <c r="D53" s="37" t="s">
        <v>12</v>
      </c>
      <c r="E53" s="14" t="s">
        <v>9</v>
      </c>
      <c r="F53" s="14" t="s">
        <v>57</v>
      </c>
      <c r="G53" s="15" t="s">
        <v>88</v>
      </c>
      <c r="H53" s="16">
        <v>695</v>
      </c>
    </row>
    <row r="54" spans="2:9" ht="21.95" customHeight="1" x14ac:dyDescent="0.2">
      <c r="B54" s="19" t="s">
        <v>90</v>
      </c>
      <c r="C54" s="29">
        <v>908156.95</v>
      </c>
      <c r="D54" s="37" t="s">
        <v>12</v>
      </c>
      <c r="E54" s="14" t="s">
        <v>9</v>
      </c>
      <c r="F54" s="14" t="s">
        <v>91</v>
      </c>
      <c r="G54" s="15" t="s">
        <v>94</v>
      </c>
      <c r="H54" s="16">
        <v>433</v>
      </c>
    </row>
    <row r="55" spans="2:9" ht="21.95" customHeight="1" x14ac:dyDescent="0.2">
      <c r="B55" s="19" t="s">
        <v>92</v>
      </c>
      <c r="C55" s="29">
        <v>1915905.14</v>
      </c>
      <c r="D55" s="37" t="s">
        <v>12</v>
      </c>
      <c r="E55" s="14" t="s">
        <v>9</v>
      </c>
      <c r="F55" s="14" t="s">
        <v>11</v>
      </c>
      <c r="G55" s="15" t="s">
        <v>93</v>
      </c>
      <c r="H55" s="16">
        <v>27944</v>
      </c>
    </row>
    <row r="56" spans="2:9" ht="21.95" customHeight="1" x14ac:dyDescent="0.2">
      <c r="B56" s="19" t="s">
        <v>105</v>
      </c>
      <c r="C56" s="29">
        <v>4004379.17</v>
      </c>
      <c r="D56" s="37" t="s">
        <v>12</v>
      </c>
      <c r="E56" s="14" t="s">
        <v>9</v>
      </c>
      <c r="F56" s="14" t="s">
        <v>11</v>
      </c>
      <c r="G56" s="33" t="s">
        <v>125</v>
      </c>
      <c r="H56" s="34">
        <v>27944</v>
      </c>
    </row>
    <row r="57" spans="2:9" ht="21.95" customHeight="1" x14ac:dyDescent="0.2">
      <c r="B57" s="19" t="s">
        <v>106</v>
      </c>
      <c r="C57" s="29">
        <v>320117.83</v>
      </c>
      <c r="D57" s="37" t="s">
        <v>12</v>
      </c>
      <c r="E57" s="14" t="s">
        <v>9</v>
      </c>
      <c r="F57" s="14" t="s">
        <v>11</v>
      </c>
      <c r="G57" s="35" t="s">
        <v>126</v>
      </c>
      <c r="H57" s="36">
        <v>27944</v>
      </c>
    </row>
    <row r="58" spans="2:9" ht="21.95" customHeight="1" x14ac:dyDescent="0.2">
      <c r="B58" s="19" t="s">
        <v>107</v>
      </c>
      <c r="C58" s="29">
        <v>506600.21</v>
      </c>
      <c r="D58" s="37" t="s">
        <v>12</v>
      </c>
      <c r="E58" s="14" t="s">
        <v>9</v>
      </c>
      <c r="F58" s="14" t="s">
        <v>11</v>
      </c>
      <c r="G58" s="37" t="s">
        <v>127</v>
      </c>
      <c r="H58" s="38">
        <v>27944</v>
      </c>
    </row>
    <row r="59" spans="2:9" ht="21.95" customHeight="1" x14ac:dyDescent="0.2">
      <c r="B59" s="19" t="s">
        <v>108</v>
      </c>
      <c r="C59" s="29">
        <v>3100610.01</v>
      </c>
      <c r="D59" s="37" t="s">
        <v>12</v>
      </c>
      <c r="E59" s="14" t="s">
        <v>9</v>
      </c>
      <c r="F59" s="14" t="s">
        <v>56</v>
      </c>
      <c r="G59" s="37" t="s">
        <v>128</v>
      </c>
      <c r="H59" s="38">
        <v>3444</v>
      </c>
    </row>
    <row r="60" spans="2:9" ht="21.95" customHeight="1" x14ac:dyDescent="0.2">
      <c r="B60" s="19" t="s">
        <v>109</v>
      </c>
      <c r="C60" s="29">
        <v>428656.42</v>
      </c>
      <c r="D60" s="37" t="s">
        <v>12</v>
      </c>
      <c r="E60" s="14" t="s">
        <v>9</v>
      </c>
      <c r="F60" s="14" t="s">
        <v>11</v>
      </c>
      <c r="G60" s="37" t="s">
        <v>76</v>
      </c>
      <c r="H60" s="38">
        <v>1648</v>
      </c>
    </row>
    <row r="61" spans="2:9" ht="21.95" customHeight="1" x14ac:dyDescent="0.2">
      <c r="B61" s="19" t="s">
        <v>110</v>
      </c>
      <c r="C61" s="29">
        <v>186065.38</v>
      </c>
      <c r="D61" s="37" t="s">
        <v>12</v>
      </c>
      <c r="E61" s="14" t="s">
        <v>9</v>
      </c>
      <c r="F61" s="14" t="s">
        <v>11</v>
      </c>
      <c r="G61" s="37" t="s">
        <v>80</v>
      </c>
      <c r="H61" s="38">
        <v>2793</v>
      </c>
    </row>
    <row r="62" spans="2:9" x14ac:dyDescent="0.2">
      <c r="B62" s="17"/>
      <c r="C62" s="39"/>
      <c r="D62" s="39"/>
      <c r="E62" s="17"/>
      <c r="F62" s="17"/>
    </row>
    <row r="63" spans="2:9" x14ac:dyDescent="0.2">
      <c r="B63" s="17"/>
      <c r="C63" s="40"/>
      <c r="D63" s="39"/>
      <c r="E63" s="17"/>
      <c r="F63" s="17"/>
      <c r="I63" s="23">
        <f>SUM(C42:C61)</f>
        <v>22403451.669999998</v>
      </c>
    </row>
    <row r="64" spans="2:9" x14ac:dyDescent="0.2">
      <c r="C64" s="40"/>
      <c r="D64" s="40"/>
    </row>
    <row r="65" spans="2:11" ht="21.75" customHeight="1" x14ac:dyDescent="0.2">
      <c r="C65" s="40"/>
      <c r="D65" s="41"/>
      <c r="E65" s="2"/>
      <c r="F65" s="2"/>
      <c r="H65" s="2" t="s">
        <v>38</v>
      </c>
    </row>
    <row r="66" spans="2:11" ht="50.25" customHeight="1" x14ac:dyDescent="0.2">
      <c r="B66" s="46" t="s">
        <v>13</v>
      </c>
      <c r="C66" s="46"/>
      <c r="D66" s="46"/>
      <c r="E66" s="46"/>
      <c r="F66" s="46"/>
      <c r="G66" s="46"/>
      <c r="H66" s="46"/>
      <c r="I66" s="3"/>
    </row>
    <row r="67" spans="2:11" ht="29.1" customHeight="1" x14ac:dyDescent="0.2">
      <c r="B67" s="47" t="s">
        <v>14</v>
      </c>
      <c r="C67" s="47"/>
      <c r="D67" s="47"/>
      <c r="E67" s="47"/>
      <c r="F67" s="47"/>
      <c r="G67" s="47"/>
      <c r="H67" s="47"/>
    </row>
    <row r="68" spans="2:11" x14ac:dyDescent="0.2">
      <c r="B68" s="48" t="s">
        <v>95</v>
      </c>
      <c r="C68" s="48"/>
      <c r="D68" s="48"/>
      <c r="E68" s="48"/>
      <c r="F68" s="48"/>
      <c r="G68" s="48"/>
      <c r="H68" s="48"/>
    </row>
    <row r="69" spans="2:11" x14ac:dyDescent="0.2">
      <c r="B69" s="4"/>
      <c r="C69" s="4"/>
      <c r="D69" s="4"/>
      <c r="E69" s="4"/>
      <c r="F69" s="4"/>
      <c r="G69" s="4"/>
      <c r="H69" s="4"/>
    </row>
    <row r="70" spans="2:11" x14ac:dyDescent="0.2">
      <c r="B70" s="5"/>
      <c r="C70" s="5"/>
      <c r="D70" s="6" t="s">
        <v>0</v>
      </c>
      <c r="E70" s="4"/>
      <c r="F70" s="4"/>
      <c r="G70" s="7"/>
      <c r="H70" s="8">
        <f>+H38</f>
        <v>63197613</v>
      </c>
    </row>
    <row r="71" spans="2:11" x14ac:dyDescent="0.2">
      <c r="B71" s="5"/>
      <c r="C71" s="5"/>
      <c r="D71" s="9"/>
      <c r="E71" s="5"/>
      <c r="F71" s="5"/>
      <c r="G71" s="10"/>
      <c r="H71" s="10"/>
    </row>
    <row r="72" spans="2:11" x14ac:dyDescent="0.2">
      <c r="B72" s="49" t="s">
        <v>1</v>
      </c>
      <c r="C72" s="49" t="s">
        <v>2</v>
      </c>
      <c r="D72" s="49" t="s">
        <v>3</v>
      </c>
      <c r="E72" s="49"/>
      <c r="F72" s="49"/>
      <c r="G72" s="49" t="s">
        <v>4</v>
      </c>
      <c r="H72" s="49" t="s">
        <v>5</v>
      </c>
    </row>
    <row r="73" spans="2:11" s="11" customFormat="1" ht="39.950000000000003" customHeight="1" x14ac:dyDescent="0.2">
      <c r="B73" s="50"/>
      <c r="C73" s="49"/>
      <c r="D73" s="28" t="s">
        <v>6</v>
      </c>
      <c r="E73" s="28" t="s">
        <v>7</v>
      </c>
      <c r="F73" s="28" t="s">
        <v>8</v>
      </c>
      <c r="G73" s="49"/>
      <c r="H73" s="49"/>
      <c r="I73" s="13"/>
      <c r="K73" s="13"/>
    </row>
    <row r="74" spans="2:11" ht="21.95" customHeight="1" x14ac:dyDescent="0.2">
      <c r="B74" s="19" t="s">
        <v>111</v>
      </c>
      <c r="C74" s="29">
        <v>397616.98</v>
      </c>
      <c r="D74" s="14" t="s">
        <v>12</v>
      </c>
      <c r="E74" s="14" t="s">
        <v>9</v>
      </c>
      <c r="F74" s="14" t="s">
        <v>11</v>
      </c>
      <c r="G74" s="37" t="s">
        <v>89</v>
      </c>
      <c r="H74" s="38">
        <v>850</v>
      </c>
    </row>
    <row r="75" spans="2:11" ht="21.95" customHeight="1" x14ac:dyDescent="0.2">
      <c r="B75" s="19" t="s">
        <v>112</v>
      </c>
      <c r="C75" s="29">
        <v>623923.76</v>
      </c>
      <c r="D75" s="14" t="s">
        <v>12</v>
      </c>
      <c r="E75" s="14" t="s">
        <v>9</v>
      </c>
      <c r="F75" s="14" t="s">
        <v>113</v>
      </c>
      <c r="G75" s="37" t="s">
        <v>129</v>
      </c>
      <c r="H75" s="38">
        <v>336</v>
      </c>
    </row>
    <row r="76" spans="2:11" ht="21.95" customHeight="1" x14ac:dyDescent="0.2">
      <c r="B76" s="19" t="s">
        <v>114</v>
      </c>
      <c r="C76" s="29">
        <v>415126.46</v>
      </c>
      <c r="D76" s="14" t="s">
        <v>12</v>
      </c>
      <c r="E76" s="14" t="s">
        <v>9</v>
      </c>
      <c r="F76" s="14" t="s">
        <v>115</v>
      </c>
      <c r="G76" s="37" t="s">
        <v>130</v>
      </c>
      <c r="H76" s="38">
        <v>337</v>
      </c>
    </row>
    <row r="77" spans="2:11" ht="21.95" customHeight="1" x14ac:dyDescent="0.2">
      <c r="B77" s="19" t="s">
        <v>116</v>
      </c>
      <c r="C77" s="29">
        <v>412040.72</v>
      </c>
      <c r="D77" s="14" t="s">
        <v>12</v>
      </c>
      <c r="E77" s="14" t="s">
        <v>9</v>
      </c>
      <c r="F77" s="14" t="s">
        <v>11</v>
      </c>
      <c r="G77" s="37" t="s">
        <v>76</v>
      </c>
      <c r="H77" s="38">
        <v>1382</v>
      </c>
    </row>
    <row r="78" spans="2:11" ht="21.95" customHeight="1" x14ac:dyDescent="0.2">
      <c r="B78" s="19" t="s">
        <v>117</v>
      </c>
      <c r="C78" s="29">
        <v>2700135.64</v>
      </c>
      <c r="D78" s="14" t="s">
        <v>12</v>
      </c>
      <c r="E78" s="14" t="s">
        <v>9</v>
      </c>
      <c r="F78" s="14" t="s">
        <v>23</v>
      </c>
      <c r="G78" s="15" t="s">
        <v>131</v>
      </c>
      <c r="H78" s="16">
        <v>4535</v>
      </c>
    </row>
    <row r="79" spans="2:11" ht="21.95" customHeight="1" x14ac:dyDescent="0.2">
      <c r="B79" s="19" t="s">
        <v>118</v>
      </c>
      <c r="C79" s="29">
        <v>1370623.96</v>
      </c>
      <c r="D79" s="14" t="s">
        <v>12</v>
      </c>
      <c r="E79" s="14" t="s">
        <v>9</v>
      </c>
      <c r="F79" s="14" t="s">
        <v>23</v>
      </c>
      <c r="G79" s="15" t="s">
        <v>132</v>
      </c>
      <c r="H79" s="16">
        <v>755</v>
      </c>
    </row>
    <row r="80" spans="2:11" ht="21.95" customHeight="1" x14ac:dyDescent="0.2">
      <c r="B80" s="19" t="s">
        <v>119</v>
      </c>
      <c r="C80" s="29">
        <v>1178724.8</v>
      </c>
      <c r="D80" s="14" t="s">
        <v>12</v>
      </c>
      <c r="E80" s="14" t="s">
        <v>9</v>
      </c>
      <c r="F80" s="14" t="s">
        <v>11</v>
      </c>
      <c r="G80" s="15" t="s">
        <v>133</v>
      </c>
      <c r="H80" s="16">
        <v>6998</v>
      </c>
    </row>
    <row r="81" spans="2:14" ht="21.95" customHeight="1" x14ac:dyDescent="0.2">
      <c r="B81" s="19" t="s">
        <v>120</v>
      </c>
      <c r="C81" s="29">
        <v>1122268.3700000001</v>
      </c>
      <c r="D81" s="14" t="s">
        <v>12</v>
      </c>
      <c r="E81" s="14" t="s">
        <v>9</v>
      </c>
      <c r="F81" s="14" t="s">
        <v>21</v>
      </c>
      <c r="G81" s="15" t="s">
        <v>134</v>
      </c>
      <c r="H81" s="16">
        <v>1048</v>
      </c>
    </row>
    <row r="82" spans="2:14" ht="21.95" customHeight="1" x14ac:dyDescent="0.2">
      <c r="B82" s="19" t="s">
        <v>121</v>
      </c>
      <c r="C82" s="29">
        <v>1925000</v>
      </c>
      <c r="D82" s="14" t="s">
        <v>12</v>
      </c>
      <c r="E82" s="14" t="s">
        <v>9</v>
      </c>
      <c r="F82" s="14" t="s">
        <v>124</v>
      </c>
      <c r="G82" s="15" t="s">
        <v>135</v>
      </c>
      <c r="H82" s="16">
        <v>1533</v>
      </c>
    </row>
    <row r="83" spans="2:14" ht="21.95" customHeight="1" x14ac:dyDescent="0.2">
      <c r="B83" s="19" t="s">
        <v>122</v>
      </c>
      <c r="C83" s="29">
        <v>812040.28</v>
      </c>
      <c r="D83" s="14" t="s">
        <v>12</v>
      </c>
      <c r="E83" s="14" t="s">
        <v>9</v>
      </c>
      <c r="F83" s="14" t="s">
        <v>23</v>
      </c>
      <c r="G83" s="15" t="s">
        <v>136</v>
      </c>
      <c r="H83" s="16">
        <v>4535</v>
      </c>
    </row>
    <row r="84" spans="2:14" ht="21.95" customHeight="1" x14ac:dyDescent="0.2">
      <c r="B84" s="19" t="s">
        <v>123</v>
      </c>
      <c r="C84" s="29">
        <v>438002.33</v>
      </c>
      <c r="D84" s="14" t="s">
        <v>12</v>
      </c>
      <c r="E84" s="14" t="s">
        <v>9</v>
      </c>
      <c r="F84" s="14" t="s">
        <v>11</v>
      </c>
      <c r="G84" s="15" t="s">
        <v>137</v>
      </c>
      <c r="H84" s="16">
        <v>2328</v>
      </c>
    </row>
    <row r="85" spans="2:14" ht="21.95" customHeight="1" x14ac:dyDescent="0.2">
      <c r="B85" s="22"/>
      <c r="C85" s="23"/>
      <c r="D85" s="24"/>
      <c r="E85" s="24"/>
      <c r="F85" s="24"/>
      <c r="G85" s="25"/>
      <c r="H85" s="26"/>
    </row>
    <row r="86" spans="2:14" ht="21.95" customHeight="1" x14ac:dyDescent="0.2">
      <c r="B86" s="22"/>
      <c r="D86" s="24"/>
      <c r="E86" s="24"/>
      <c r="F86" s="24"/>
      <c r="G86" s="25"/>
      <c r="H86" s="26"/>
      <c r="I86" s="23">
        <f>SUM(C74:C84)</f>
        <v>11395503.300000001</v>
      </c>
      <c r="K86" s="27">
        <f>+I86+I63+I32</f>
        <v>63197613</v>
      </c>
      <c r="L86" s="27">
        <f>+K19-K86</f>
        <v>0</v>
      </c>
      <c r="N86" s="27">
        <f>+C84+L86</f>
        <v>438002.33</v>
      </c>
    </row>
    <row r="87" spans="2:14" x14ac:dyDescent="0.2">
      <c r="K87" s="30"/>
      <c r="L87" s="27"/>
    </row>
    <row r="88" spans="2:14" x14ac:dyDescent="0.2">
      <c r="B88" s="17"/>
      <c r="C88" s="17"/>
      <c r="D88" s="17"/>
      <c r="E88" s="17"/>
      <c r="F88" s="17"/>
      <c r="I88" s="30"/>
      <c r="K88" s="32"/>
    </row>
    <row r="89" spans="2:14" x14ac:dyDescent="0.2">
      <c r="B89" s="17"/>
      <c r="C89" s="17"/>
      <c r="D89" s="17"/>
      <c r="E89" s="17"/>
      <c r="F89" s="17"/>
      <c r="I89" s="31"/>
    </row>
    <row r="90" spans="2:14" x14ac:dyDescent="0.2">
      <c r="B90" s="17"/>
      <c r="C90" s="17"/>
      <c r="D90" s="17"/>
      <c r="E90" s="17"/>
      <c r="F90" s="17"/>
    </row>
  </sheetData>
  <mergeCells count="24">
    <mergeCell ref="B66:H66"/>
    <mergeCell ref="B67:H67"/>
    <mergeCell ref="B68:H68"/>
    <mergeCell ref="B72:B73"/>
    <mergeCell ref="C72:C73"/>
    <mergeCell ref="D72:F72"/>
    <mergeCell ref="G72:G73"/>
    <mergeCell ref="H72:H73"/>
    <mergeCell ref="B34:H34"/>
    <mergeCell ref="B35:H35"/>
    <mergeCell ref="B36:H36"/>
    <mergeCell ref="B40:B41"/>
    <mergeCell ref="C40:C41"/>
    <mergeCell ref="D40:F40"/>
    <mergeCell ref="G40:G41"/>
    <mergeCell ref="H40:H41"/>
    <mergeCell ref="B2:H2"/>
    <mergeCell ref="B3:H3"/>
    <mergeCell ref="B4:H4"/>
    <mergeCell ref="B8:B9"/>
    <mergeCell ref="C8:C9"/>
    <mergeCell ref="D8:F8"/>
    <mergeCell ref="G8:G9"/>
    <mergeCell ref="H8:H9"/>
  </mergeCells>
  <printOptions horizontalCentered="1"/>
  <pageMargins left="0.59055118110236227" right="0.39370078740157483" top="0.39370078740157483" bottom="0.39370078740157483" header="0.31496062992125984" footer="0.31496062992125984"/>
  <pageSetup paperSize="155" scale="82" orientation="landscape" r:id="rId1"/>
  <headerFoot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usuario</cp:lastModifiedBy>
  <cp:lastPrinted>2022-11-04T22:38:20Z</cp:lastPrinted>
  <dcterms:created xsi:type="dcterms:W3CDTF">2018-10-31T19:27:45Z</dcterms:created>
  <dcterms:modified xsi:type="dcterms:W3CDTF">2022-11-05T03:17:33Z</dcterms:modified>
</cp:coreProperties>
</file>